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Home\Desktop\Новая папка\"/>
    </mc:Choice>
  </mc:AlternateContent>
  <xr:revisionPtr revIDLastSave="0" documentId="8_{E761E6A4-4A1A-4D28-BE14-752F97783C3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H95" i="1" l="1"/>
  <c r="B206" i="1"/>
  <c r="A206" i="1"/>
  <c r="L205" i="1"/>
  <c r="J205" i="1"/>
  <c r="I205" i="1"/>
  <c r="H205" i="1"/>
  <c r="G205" i="1"/>
  <c r="F205" i="1"/>
  <c r="B196" i="1"/>
  <c r="A196" i="1"/>
  <c r="L195" i="1"/>
  <c r="J195" i="1"/>
  <c r="I195" i="1"/>
  <c r="H195" i="1"/>
  <c r="G195" i="1"/>
  <c r="G206" i="1" s="1"/>
  <c r="F195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I115" i="1"/>
  <c r="H115" i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J95" i="1"/>
  <c r="I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G146" i="1" l="1"/>
  <c r="J126" i="1"/>
  <c r="I106" i="1"/>
  <c r="I166" i="1"/>
  <c r="H166" i="1"/>
  <c r="I46" i="1"/>
  <c r="L186" i="1"/>
  <c r="L146" i="1"/>
  <c r="L126" i="1"/>
  <c r="L86" i="1"/>
  <c r="L66" i="1"/>
  <c r="L26" i="1"/>
  <c r="J206" i="1"/>
  <c r="F206" i="1"/>
  <c r="J186" i="1"/>
  <c r="I186" i="1"/>
  <c r="H186" i="1"/>
  <c r="G166" i="1"/>
  <c r="F166" i="1"/>
  <c r="F146" i="1"/>
  <c r="J146" i="1"/>
  <c r="I126" i="1"/>
  <c r="H126" i="1"/>
  <c r="H106" i="1"/>
  <c r="G106" i="1"/>
  <c r="F106" i="1"/>
  <c r="J86" i="1"/>
  <c r="F86" i="1"/>
  <c r="G86" i="1"/>
  <c r="J66" i="1"/>
  <c r="I66" i="1"/>
  <c r="H66" i="1"/>
  <c r="H46" i="1"/>
  <c r="F46" i="1"/>
  <c r="J26" i="1"/>
  <c r="F26" i="1"/>
  <c r="G26" i="1"/>
  <c r="G46" i="1"/>
  <c r="L206" i="1"/>
  <c r="H26" i="1"/>
  <c r="J46" i="1"/>
  <c r="F66" i="1"/>
  <c r="H86" i="1"/>
  <c r="J106" i="1"/>
  <c r="F126" i="1"/>
  <c r="H146" i="1"/>
  <c r="J166" i="1"/>
  <c r="F186" i="1"/>
  <c r="H206" i="1"/>
  <c r="I26" i="1"/>
  <c r="L46" i="1"/>
  <c r="L207" i="1" s="1"/>
  <c r="G66" i="1"/>
  <c r="I86" i="1"/>
  <c r="L106" i="1"/>
  <c r="G126" i="1"/>
  <c r="I146" i="1"/>
  <c r="L166" i="1"/>
  <c r="G186" i="1"/>
  <c r="I206" i="1"/>
  <c r="I207" i="1" l="1"/>
  <c r="H207" i="1"/>
  <c r="J207" i="1"/>
  <c r="F207" i="1"/>
  <c r="G207" i="1"/>
</calcChain>
</file>

<file path=xl/sharedStrings.xml><?xml version="1.0" encoding="utf-8"?>
<sst xmlns="http://schemas.openxmlformats.org/spreadsheetml/2006/main" count="322" uniqueCount="89">
  <si>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</si>
  <si>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</si>
  <si>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</si>
  <si>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</si>
  <si>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</si>
  <si>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</si>
  <si>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</si>
  <si>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</si>
  <si>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</si>
  <si>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</si>
  <si>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</si>
  <si>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</si>
  <si>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</si>
  <si>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</si>
  <si>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</si>
  <si>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</si>
  <si>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</si>
  <si>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</si>
  <si>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</si>
  <si>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</si>
  <si>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</si>
  <si>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</si>
  <si>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</si>
  <si>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</si>
  <si>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</si>
  <si>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</si>
  <si>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</si>
  <si>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</si>
  <si>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</si>
  <si>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</si>
  <si>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</si>
  <si>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</si>
  <si>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</si>
  <si>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</si>
  <si>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</si>
  <si>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</si>
  <si>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</si>
  <si>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</si>
  <si>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</si>
  <si>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</si>
  <si>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акт</t>
  </si>
  <si>
    <t>Чай с сахаром</t>
  </si>
  <si>
    <t>Таб 4</t>
  </si>
  <si>
    <t>Чай с сахаром и лимоном</t>
  </si>
  <si>
    <t>Хлеб пшеничный</t>
  </si>
  <si>
    <t>Хлеб ржаной</t>
  </si>
  <si>
    <t>Рассольник со сметаной</t>
  </si>
  <si>
    <t>Напиток из ягод</t>
  </si>
  <si>
    <t>Лимонад домашний</t>
  </si>
  <si>
    <t>Запеканка творожная с соусом</t>
  </si>
  <si>
    <t>Булочка молочная</t>
  </si>
  <si>
    <t>Борщ из свежей капусты с картофелем со сметаной</t>
  </si>
  <si>
    <t>Рис припущенный</t>
  </si>
  <si>
    <t>Суп из овощей со сметаной</t>
  </si>
  <si>
    <t>Мясо тушеное</t>
  </si>
  <si>
    <t>Макаронные изделия отварные</t>
  </si>
  <si>
    <t>Суп картофельный с горохом</t>
  </si>
  <si>
    <t>Напиток из сухофруктов</t>
  </si>
  <si>
    <t>Борщ сибирский со сметаной</t>
  </si>
  <si>
    <t>Каша молочная пшенная с маслом</t>
  </si>
  <si>
    <t xml:space="preserve">Мучное изделие </t>
  </si>
  <si>
    <t>Уха школьная</t>
  </si>
  <si>
    <t>Запеканка картофельная с мясом и овощами</t>
  </si>
  <si>
    <t>Каша гречневая вязкая</t>
  </si>
  <si>
    <t>Вареники с творогом с соусом</t>
  </si>
  <si>
    <t>Чай с  сахаром</t>
  </si>
  <si>
    <t>Директор</t>
  </si>
  <si>
    <t>Булочное</t>
  </si>
  <si>
    <t>булочное</t>
  </si>
  <si>
    <t>Бутерброды с сыром</t>
  </si>
  <si>
    <t>Пюре фруктовое</t>
  </si>
  <si>
    <t>пюре</t>
  </si>
  <si>
    <t>Пудинг из птицы с соусом</t>
  </si>
  <si>
    <t>Фишболы в соусе</t>
  </si>
  <si>
    <t>Пюре картофельное</t>
  </si>
  <si>
    <t>Булочка школьная</t>
  </si>
  <si>
    <t>Биточки с соусом</t>
  </si>
  <si>
    <t>Суп-лапша домашняя с гренками</t>
  </si>
  <si>
    <t>Минестроне</t>
  </si>
  <si>
    <t>Пельмени</t>
  </si>
  <si>
    <t>Закуска из овощей</t>
  </si>
  <si>
    <t>Птица, тушеная в соусе</t>
  </si>
  <si>
    <t>Плов из мяса</t>
  </si>
  <si>
    <t>Щи из свежей капусты с картофелем со сметаной</t>
  </si>
  <si>
    <t>Биточки из птицы с соусом</t>
  </si>
  <si>
    <t>Мясные ежики в соусе</t>
  </si>
  <si>
    <t>МАОУ СОШ №128</t>
  </si>
  <si>
    <t>Миронова И.В.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</si>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</sst>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7"/>
  <sheetViews>
    <sheetView tabSelected="1" zoomScale="115" zoomScaleNormal="115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A197" sqref="A197:XFD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86</v>
      </c>
      <c r="D1" s="58"/>
      <c r="E1" s="58"/>
      <c r="F1" s="12" t="s">
        <v>16</v>
      </c>
      <c r="G1" s="2" t="s">
        <v>17</v>
      </c>
      <c r="H1" s="59" t="s">
        <v>66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87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39</v>
      </c>
      <c r="F6" s="43">
        <v>150</v>
      </c>
      <c r="G6" s="43">
        <v>5.99</v>
      </c>
      <c r="H6" s="43">
        <v>6.6</v>
      </c>
      <c r="I6" s="43">
        <v>45.17</v>
      </c>
      <c r="J6" s="43">
        <v>264</v>
      </c>
      <c r="K6" s="44" t="s">
        <v>42</v>
      </c>
      <c r="L6" s="40">
        <v>78</v>
      </c>
    </row>
    <row r="7" spans="1:12" ht="15" x14ac:dyDescent="0.25">
      <c r="A7" s="23"/>
      <c r="B7" s="15"/>
      <c r="C7" s="11"/>
      <c r="D7" s="6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69</v>
      </c>
      <c r="F9" s="43">
        <v>40</v>
      </c>
      <c r="G9" s="43">
        <v>4.8899999999999997</v>
      </c>
      <c r="H9" s="43">
        <v>3.32</v>
      </c>
      <c r="I9" s="43">
        <v>15</v>
      </c>
      <c r="J9" s="43">
        <v>110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71</v>
      </c>
      <c r="E11" s="42" t="s">
        <v>70</v>
      </c>
      <c r="F11" s="43">
        <v>125</v>
      </c>
      <c r="G11" s="43">
        <v>0</v>
      </c>
      <c r="H11" s="43">
        <v>0</v>
      </c>
      <c r="I11" s="43">
        <v>13.75</v>
      </c>
      <c r="J11" s="43">
        <v>55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515</v>
      </c>
      <c r="G15" s="19">
        <f t="shared" ref="G15:J15" si="0">SUM(G6:G14)</f>
        <v>11.08</v>
      </c>
      <c r="H15" s="19">
        <f t="shared" si="0"/>
        <v>9.94</v>
      </c>
      <c r="I15" s="19">
        <f t="shared" si="0"/>
        <v>88.92</v>
      </c>
      <c r="J15" s="19">
        <f t="shared" si="0"/>
        <v>490</v>
      </c>
      <c r="K15" s="25"/>
      <c r="L15" s="19">
        <f t="shared" ref="L15" si="1">SUM(L6:L14)</f>
        <v>78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77</v>
      </c>
      <c r="F17" s="43">
        <v>200</v>
      </c>
      <c r="G17" s="43">
        <v>4.6399999999999997</v>
      </c>
      <c r="H17" s="43">
        <v>5.04</v>
      </c>
      <c r="I17" s="43">
        <v>26.52</v>
      </c>
      <c r="J17" s="43">
        <v>176</v>
      </c>
      <c r="K17" s="44">
        <v>148</v>
      </c>
      <c r="L17" s="43">
        <v>97</v>
      </c>
    </row>
    <row r="18" spans="1:12" ht="15" x14ac:dyDescent="0.25">
      <c r="A18" s="23"/>
      <c r="B18" s="15"/>
      <c r="C18" s="11"/>
      <c r="D18" s="7" t="s">
        <v>28</v>
      </c>
      <c r="E18" s="42" t="s">
        <v>54</v>
      </c>
      <c r="F18" s="43">
        <v>90</v>
      </c>
      <c r="G18" s="43">
        <v>12.51</v>
      </c>
      <c r="H18" s="43">
        <v>19.8</v>
      </c>
      <c r="I18" s="43">
        <v>3.6</v>
      </c>
      <c r="J18" s="43">
        <v>130</v>
      </c>
      <c r="K18" s="44">
        <v>433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52</v>
      </c>
      <c r="F19" s="43">
        <v>150</v>
      </c>
      <c r="G19" s="43">
        <v>3.72</v>
      </c>
      <c r="H19" s="43">
        <v>4.33</v>
      </c>
      <c r="I19" s="43">
        <v>38.92</v>
      </c>
      <c r="J19" s="43">
        <v>209</v>
      </c>
      <c r="K19" s="44">
        <v>512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43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44</v>
      </c>
      <c r="F21" s="43">
        <v>40</v>
      </c>
      <c r="G21" s="43">
        <v>3.4</v>
      </c>
      <c r="H21" s="43">
        <v>1</v>
      </c>
      <c r="I21" s="43">
        <v>22.4</v>
      </c>
      <c r="J21" s="43">
        <v>112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45</v>
      </c>
      <c r="F22" s="43">
        <v>20</v>
      </c>
      <c r="G22" s="43">
        <v>1.6</v>
      </c>
      <c r="H22" s="43">
        <v>0.2</v>
      </c>
      <c r="I22" s="43">
        <v>9</v>
      </c>
      <c r="J22" s="43">
        <v>44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26.13</v>
      </c>
      <c r="H25" s="19">
        <f t="shared" si="2"/>
        <v>30.400000000000002</v>
      </c>
      <c r="I25" s="19">
        <f t="shared" si="2"/>
        <v>115.69</v>
      </c>
      <c r="J25" s="19">
        <f t="shared" si="2"/>
        <v>735</v>
      </c>
      <c r="K25" s="25"/>
      <c r="L25" s="19">
        <f t="shared" ref="L25" si="3">SUM(L16:L24)</f>
        <v>97</v>
      </c>
    </row>
    <row r="26" spans="1:12" ht="15" x14ac:dyDescent="0.2">
      <c r="A26" s="29">
        <f>A6</f>
        <v>1</v>
      </c>
      <c r="B26" s="30">
        <f>B6</f>
        <v>1</v>
      </c>
      <c r="C26" s="55" t="s">
        <v>4</v>
      </c>
      <c r="D26" s="56"/>
      <c r="E26" s="31"/>
      <c r="F26" s="32">
        <f>F15+F25</f>
        <v>1215</v>
      </c>
      <c r="G26" s="32">
        <f t="shared" ref="G26:J26" si="4">G15+G25</f>
        <v>37.21</v>
      </c>
      <c r="H26" s="32">
        <f t="shared" si="4"/>
        <v>40.340000000000003</v>
      </c>
      <c r="I26" s="32">
        <f t="shared" si="4"/>
        <v>204.61</v>
      </c>
      <c r="J26" s="32">
        <f t="shared" si="4"/>
        <v>1225</v>
      </c>
      <c r="K26" s="32"/>
      <c r="L26" s="32">
        <f t="shared" ref="L26" si="5">L15+L25</f>
        <v>175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72</v>
      </c>
      <c r="F27" s="40">
        <v>90</v>
      </c>
      <c r="G27" s="40">
        <v>17.91</v>
      </c>
      <c r="H27" s="40">
        <v>3.8</v>
      </c>
      <c r="I27" s="40">
        <v>10.55</v>
      </c>
      <c r="J27" s="40">
        <v>147</v>
      </c>
      <c r="K27" s="41" t="s">
        <v>40</v>
      </c>
      <c r="L27" s="40">
        <v>78</v>
      </c>
    </row>
    <row r="28" spans="1:12" ht="15" x14ac:dyDescent="0.25">
      <c r="A28" s="14"/>
      <c r="B28" s="15"/>
      <c r="C28" s="11"/>
      <c r="D28" s="6" t="s">
        <v>21</v>
      </c>
      <c r="E28" s="42" t="s">
        <v>55</v>
      </c>
      <c r="F28" s="43">
        <v>180</v>
      </c>
      <c r="G28" s="43">
        <v>6.98</v>
      </c>
      <c r="H28" s="43">
        <v>5.39</v>
      </c>
      <c r="I28" s="43">
        <v>44.5</v>
      </c>
      <c r="J28" s="43">
        <v>255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40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44</v>
      </c>
      <c r="F30" s="43">
        <v>30</v>
      </c>
      <c r="G30" s="43">
        <v>2.5499999999999998</v>
      </c>
      <c r="H30" s="43">
        <v>0.75</v>
      </c>
      <c r="I30" s="43">
        <v>16.8</v>
      </c>
      <c r="J30" s="43">
        <v>84</v>
      </c>
      <c r="K30" s="44"/>
      <c r="L30" s="43"/>
    </row>
    <row r="31" spans="1:12" ht="15" x14ac:dyDescent="0.25">
      <c r="A31" s="14"/>
      <c r="B31" s="15"/>
      <c r="C31" s="11"/>
      <c r="D31" s="7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27.51</v>
      </c>
      <c r="H35" s="19">
        <f>SUM(H27:H34)</f>
        <v>9.9599999999999991</v>
      </c>
      <c r="I35" s="19">
        <f>SUM(I27:I34)</f>
        <v>96.289999999999992</v>
      </c>
      <c r="J35" s="19">
        <f>SUM(J27:J34)</f>
        <v>586</v>
      </c>
      <c r="K35" s="25"/>
      <c r="L35" s="19">
        <f>SUM(L27:L34)</f>
        <v>78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46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>
        <v>97</v>
      </c>
    </row>
    <row r="38" spans="1:12" ht="15" x14ac:dyDescent="0.25">
      <c r="A38" s="14"/>
      <c r="B38" s="15"/>
      <c r="C38" s="11"/>
      <c r="D38" s="7" t="s">
        <v>28</v>
      </c>
      <c r="E38" s="42" t="s">
        <v>72</v>
      </c>
      <c r="F38" s="43">
        <v>90</v>
      </c>
      <c r="G38" s="43">
        <v>17.91</v>
      </c>
      <c r="H38" s="43">
        <v>3.8</v>
      </c>
      <c r="I38" s="43">
        <v>10.55</v>
      </c>
      <c r="J38" s="43">
        <v>147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29</v>
      </c>
      <c r="E39" s="42" t="s">
        <v>55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>
        <v>516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47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40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44</v>
      </c>
      <c r="F41" s="43">
        <v>40</v>
      </c>
      <c r="G41" s="43">
        <v>3.4</v>
      </c>
      <c r="H41" s="43">
        <v>1</v>
      </c>
      <c r="I41" s="43">
        <v>22.4</v>
      </c>
      <c r="J41" s="43">
        <v>112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45</v>
      </c>
      <c r="F42" s="43">
        <v>20</v>
      </c>
      <c r="G42" s="43">
        <v>1.6</v>
      </c>
      <c r="H42" s="43">
        <v>0.2</v>
      </c>
      <c r="I42" s="43">
        <v>9</v>
      </c>
      <c r="J42" s="43">
        <v>44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700</v>
      </c>
      <c r="G45" s="19">
        <f t="shared" ref="G45" si="6">SUM(G36:G44)</f>
        <v>30.71</v>
      </c>
      <c r="H45" s="19">
        <f t="shared" ref="H45" si="7">SUM(H36:H44)</f>
        <v>13.219999999999999</v>
      </c>
      <c r="I45" s="19">
        <f t="shared" ref="I45" si="8">SUM(I36:I44)</f>
        <v>117.57999999999998</v>
      </c>
      <c r="J45" s="19">
        <f t="shared" ref="J45:L45" si="9">SUM(J36:J44)</f>
        <v>719</v>
      </c>
      <c r="K45" s="25"/>
      <c r="L45" s="19">
        <f t="shared" si="9"/>
        <v>97</v>
      </c>
    </row>
    <row r="46" spans="1:12" ht="15.75" customHeight="1" x14ac:dyDescent="0.2">
      <c r="A46" s="33">
        <f>A27</f>
        <v>1</v>
      </c>
      <c r="B46" s="33">
        <f>B27</f>
        <v>2</v>
      </c>
      <c r="C46" s="55" t="s">
        <v>4</v>
      </c>
      <c r="D46" s="56"/>
      <c r="E46" s="31"/>
      <c r="F46" s="32">
        <f>F35+F45</f>
        <v>1200</v>
      </c>
      <c r="G46" s="32">
        <f t="shared" ref="G46" si="10">G35+G45</f>
        <v>58.22</v>
      </c>
      <c r="H46" s="32">
        <f t="shared" ref="H46" si="11">H35+H45</f>
        <v>23.18</v>
      </c>
      <c r="I46" s="32">
        <f t="shared" ref="I46" si="12">I35+I45</f>
        <v>213.86999999999998</v>
      </c>
      <c r="J46" s="32">
        <f t="shared" ref="J46:L46" si="13">J35+J45</f>
        <v>1305</v>
      </c>
      <c r="K46" s="32"/>
      <c r="L46" s="32">
        <f t="shared" si="13"/>
        <v>175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73</v>
      </c>
      <c r="F47" s="40">
        <v>120</v>
      </c>
      <c r="G47" s="40">
        <v>14.16</v>
      </c>
      <c r="H47" s="40">
        <v>9.48</v>
      </c>
      <c r="I47" s="40">
        <v>10.08</v>
      </c>
      <c r="J47" s="40">
        <v>193</v>
      </c>
      <c r="K47" s="41" t="s">
        <v>40</v>
      </c>
      <c r="L47" s="40">
        <v>78</v>
      </c>
    </row>
    <row r="48" spans="1:12" ht="15" x14ac:dyDescent="0.25">
      <c r="A48" s="23"/>
      <c r="B48" s="15"/>
      <c r="C48" s="11"/>
      <c r="D48" s="6" t="s">
        <v>21</v>
      </c>
      <c r="E48" s="42" t="s">
        <v>74</v>
      </c>
      <c r="F48" s="43">
        <v>150</v>
      </c>
      <c r="G48" s="43">
        <v>3.15</v>
      </c>
      <c r="H48" s="43">
        <v>6.75</v>
      </c>
      <c r="I48" s="43">
        <v>21.9</v>
      </c>
      <c r="J48" s="43">
        <v>163</v>
      </c>
      <c r="K48" s="44">
        <v>520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48</v>
      </c>
      <c r="F49" s="43">
        <v>200</v>
      </c>
      <c r="G49" s="43"/>
      <c r="H49" s="43"/>
      <c r="I49" s="43">
        <v>18</v>
      </c>
      <c r="J49" s="43">
        <v>113</v>
      </c>
      <c r="K49" s="44" t="s">
        <v>40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44</v>
      </c>
      <c r="F50" s="43">
        <v>30</v>
      </c>
      <c r="G50" s="43">
        <v>2.5499999999999998</v>
      </c>
      <c r="H50" s="43">
        <v>0.73</v>
      </c>
      <c r="I50" s="43">
        <v>16.8</v>
      </c>
      <c r="J50" s="43">
        <v>84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19.86</v>
      </c>
      <c r="H55" s="19">
        <f>SUM(H47:H54)</f>
        <v>16.96</v>
      </c>
      <c r="I55" s="19">
        <f>SUM(I47:I54)</f>
        <v>66.78</v>
      </c>
      <c r="J55" s="19">
        <f>SUM(J47:J54)</f>
        <v>553</v>
      </c>
      <c r="K55" s="25"/>
      <c r="L55" s="19">
        <f>SUM(L47:L54)</f>
        <v>78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 t="s">
        <v>78</v>
      </c>
      <c r="F57" s="43">
        <v>200</v>
      </c>
      <c r="G57" s="43">
        <v>5.2</v>
      </c>
      <c r="H57" s="43">
        <v>4.4000000000000004</v>
      </c>
      <c r="I57" s="43">
        <v>10.8</v>
      </c>
      <c r="J57" s="43">
        <v>104</v>
      </c>
      <c r="K57" s="44" t="s">
        <v>40</v>
      </c>
      <c r="L57" s="43">
        <v>97</v>
      </c>
    </row>
    <row r="58" spans="1:12" ht="15" x14ac:dyDescent="0.25">
      <c r="A58" s="23"/>
      <c r="B58" s="15"/>
      <c r="C58" s="11"/>
      <c r="D58" s="7" t="s">
        <v>28</v>
      </c>
      <c r="E58" s="50" t="s">
        <v>73</v>
      </c>
      <c r="F58" s="51">
        <v>120</v>
      </c>
      <c r="G58" s="51">
        <v>14.16</v>
      </c>
      <c r="H58" s="51">
        <v>9.48</v>
      </c>
      <c r="I58" s="51">
        <v>10.08</v>
      </c>
      <c r="J58" s="51">
        <v>193</v>
      </c>
      <c r="K58" s="52" t="s">
        <v>40</v>
      </c>
      <c r="L58" s="43"/>
    </row>
    <row r="59" spans="1:12" ht="15" x14ac:dyDescent="0.25">
      <c r="A59" s="23"/>
      <c r="B59" s="15"/>
      <c r="C59" s="11"/>
      <c r="D59" s="7" t="s">
        <v>29</v>
      </c>
      <c r="E59" s="42" t="s">
        <v>74</v>
      </c>
      <c r="F59" s="43">
        <v>150</v>
      </c>
      <c r="G59" s="43">
        <v>3.15</v>
      </c>
      <c r="H59" s="43">
        <v>6.75</v>
      </c>
      <c r="I59" s="43">
        <v>21.9</v>
      </c>
      <c r="J59" s="43">
        <v>163</v>
      </c>
      <c r="K59" s="44" t="s">
        <v>40</v>
      </c>
      <c r="L59" s="43"/>
    </row>
    <row r="60" spans="1:12" ht="15" x14ac:dyDescent="0.25">
      <c r="A60" s="23"/>
      <c r="B60" s="15"/>
      <c r="C60" s="11"/>
      <c r="D60" s="7" t="s">
        <v>30</v>
      </c>
      <c r="E60" s="42" t="s">
        <v>48</v>
      </c>
      <c r="F60" s="43">
        <v>200</v>
      </c>
      <c r="G60" s="43"/>
      <c r="H60" s="43"/>
      <c r="I60" s="43">
        <v>18</v>
      </c>
      <c r="J60" s="43">
        <v>113</v>
      </c>
      <c r="K60" s="44" t="s">
        <v>40</v>
      </c>
      <c r="L60" s="43"/>
    </row>
    <row r="61" spans="1:12" ht="15" x14ac:dyDescent="0.25">
      <c r="A61" s="23"/>
      <c r="B61" s="15"/>
      <c r="C61" s="11"/>
      <c r="D61" s="7" t="s">
        <v>31</v>
      </c>
      <c r="E61" s="42" t="s">
        <v>44</v>
      </c>
      <c r="F61" s="43">
        <v>40</v>
      </c>
      <c r="G61" s="43">
        <v>3.4</v>
      </c>
      <c r="H61" s="43">
        <v>1</v>
      </c>
      <c r="I61" s="43">
        <v>22.4</v>
      </c>
      <c r="J61" s="43">
        <v>112</v>
      </c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 t="s">
        <v>45</v>
      </c>
      <c r="F62" s="43">
        <v>20</v>
      </c>
      <c r="G62" s="43">
        <v>1.6</v>
      </c>
      <c r="H62" s="43">
        <v>0.2</v>
      </c>
      <c r="I62" s="43">
        <v>9</v>
      </c>
      <c r="J62" s="43">
        <v>44</v>
      </c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730</v>
      </c>
      <c r="G65" s="19">
        <f t="shared" ref="G65" si="14">SUM(G56:G64)</f>
        <v>27.509999999999998</v>
      </c>
      <c r="H65" s="19">
        <f t="shared" ref="H65" si="15">SUM(H56:H64)</f>
        <v>21.830000000000002</v>
      </c>
      <c r="I65" s="19">
        <f t="shared" ref="I65" si="16">SUM(I56:I64)</f>
        <v>92.18</v>
      </c>
      <c r="J65" s="19">
        <f t="shared" ref="J65:L65" si="17">SUM(J56:J64)</f>
        <v>729</v>
      </c>
      <c r="K65" s="25"/>
      <c r="L65" s="19">
        <f t="shared" si="17"/>
        <v>97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55" t="s">
        <v>4</v>
      </c>
      <c r="D66" s="56"/>
      <c r="E66" s="31"/>
      <c r="F66" s="32">
        <f>F55+F65</f>
        <v>1230</v>
      </c>
      <c r="G66" s="32">
        <f t="shared" ref="G66" si="18">G55+G65</f>
        <v>47.37</v>
      </c>
      <c r="H66" s="32">
        <f t="shared" ref="H66" si="19">H55+H65</f>
        <v>38.790000000000006</v>
      </c>
      <c r="I66" s="32">
        <f t="shared" ref="I66" si="20">I55+I65</f>
        <v>158.96</v>
      </c>
      <c r="J66" s="32">
        <f t="shared" ref="J66:L66" si="21">J55+J65</f>
        <v>1282</v>
      </c>
      <c r="K66" s="32"/>
      <c r="L66" s="32">
        <f t="shared" si="21"/>
        <v>175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42" t="s">
        <v>49</v>
      </c>
      <c r="F67" s="43">
        <v>200</v>
      </c>
      <c r="G67" s="43">
        <v>28.13</v>
      </c>
      <c r="H67" s="43">
        <v>10.55</v>
      </c>
      <c r="I67" s="43">
        <v>30.74</v>
      </c>
      <c r="J67" s="43">
        <v>365</v>
      </c>
      <c r="K67" s="44">
        <v>31</v>
      </c>
      <c r="L67" s="40">
        <v>78</v>
      </c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41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 t="s">
        <v>67</v>
      </c>
      <c r="E72" s="42" t="s">
        <v>75</v>
      </c>
      <c r="F72" s="43">
        <v>100</v>
      </c>
      <c r="G72" s="43">
        <v>4.0999999999999996</v>
      </c>
      <c r="H72" s="43">
        <v>1.6</v>
      </c>
      <c r="I72" s="43">
        <v>26.4</v>
      </c>
      <c r="J72" s="43">
        <v>128</v>
      </c>
      <c r="K72" s="44">
        <v>428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32.43</v>
      </c>
      <c r="H75" s="19">
        <f t="shared" ref="H75" si="23">SUM(H67:H74)</f>
        <v>12.17</v>
      </c>
      <c r="I75" s="19">
        <f t="shared" ref="I75" si="24">SUM(I67:I74)</f>
        <v>72.139999999999986</v>
      </c>
      <c r="J75" s="19">
        <f t="shared" ref="J75:L75" si="25">SUM(J67:J74)</f>
        <v>554</v>
      </c>
      <c r="K75" s="25"/>
      <c r="L75" s="19">
        <f t="shared" si="25"/>
        <v>78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 t="s">
        <v>80</v>
      </c>
      <c r="F76" s="43">
        <v>80</v>
      </c>
      <c r="G76" s="43">
        <v>1.47</v>
      </c>
      <c r="H76" s="43">
        <v>3.6</v>
      </c>
      <c r="I76" s="43">
        <v>6</v>
      </c>
      <c r="J76" s="43">
        <v>62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27</v>
      </c>
      <c r="E77" s="42" t="s">
        <v>51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>
        <v>97</v>
      </c>
    </row>
    <row r="78" spans="1:12" ht="15" x14ac:dyDescent="0.25">
      <c r="A78" s="23"/>
      <c r="B78" s="15"/>
      <c r="C78" s="11"/>
      <c r="D78" s="7" t="s">
        <v>28</v>
      </c>
      <c r="E78" s="42" t="s">
        <v>79</v>
      </c>
      <c r="F78" s="43">
        <v>160</v>
      </c>
      <c r="G78" s="43">
        <v>17.34</v>
      </c>
      <c r="H78" s="43">
        <v>13.4</v>
      </c>
      <c r="I78" s="43">
        <v>39.4</v>
      </c>
      <c r="J78" s="43">
        <v>350</v>
      </c>
      <c r="K78" s="44" t="s">
        <v>40</v>
      </c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 t="s">
        <v>41</v>
      </c>
      <c r="F80" s="43">
        <v>200</v>
      </c>
      <c r="G80" s="43">
        <v>0.2</v>
      </c>
      <c r="H80" s="43">
        <v>0.02</v>
      </c>
      <c r="I80" s="43">
        <v>15</v>
      </c>
      <c r="J80" s="43">
        <v>61</v>
      </c>
      <c r="K80" s="44">
        <v>685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44</v>
      </c>
      <c r="F81" s="43">
        <v>40</v>
      </c>
      <c r="G81" s="43">
        <v>3.4</v>
      </c>
      <c r="H81" s="43">
        <v>1</v>
      </c>
      <c r="I81" s="43">
        <v>22.4</v>
      </c>
      <c r="J81" s="43">
        <v>112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45</v>
      </c>
      <c r="F82" s="43">
        <v>20</v>
      </c>
      <c r="G82" s="43">
        <v>1.6</v>
      </c>
      <c r="H82" s="43">
        <v>0.2</v>
      </c>
      <c r="I82" s="43">
        <v>9</v>
      </c>
      <c r="J82" s="43">
        <v>44</v>
      </c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25.669999999999998</v>
      </c>
      <c r="H85" s="19">
        <f t="shared" ref="H85" si="27">SUM(H76:H84)</f>
        <v>23.13</v>
      </c>
      <c r="I85" s="19">
        <f t="shared" ref="I85" si="28">SUM(I76:I84)</f>
        <v>102.36000000000001</v>
      </c>
      <c r="J85" s="19">
        <f t="shared" ref="J85:L85" si="29">SUM(J76:J84)</f>
        <v>721</v>
      </c>
      <c r="K85" s="25"/>
      <c r="L85" s="19">
        <f t="shared" si="29"/>
        <v>97</v>
      </c>
    </row>
    <row r="86" spans="1:12" ht="15.75" customHeight="1" x14ac:dyDescent="0.2">
      <c r="A86" s="29">
        <f>A67</f>
        <v>1</v>
      </c>
      <c r="B86" s="30">
        <f>B67</f>
        <v>4</v>
      </c>
      <c r="C86" s="55" t="s">
        <v>4</v>
      </c>
      <c r="D86" s="56"/>
      <c r="E86" s="31"/>
      <c r="F86" s="32">
        <f>F75+F85</f>
        <v>1200</v>
      </c>
      <c r="G86" s="32">
        <f t="shared" ref="G86" si="30">G75+G85</f>
        <v>58.099999999999994</v>
      </c>
      <c r="H86" s="32">
        <f t="shared" ref="H86" si="31">H75+H85</f>
        <v>35.299999999999997</v>
      </c>
      <c r="I86" s="32">
        <f t="shared" ref="I86" si="32">I75+I85</f>
        <v>174.5</v>
      </c>
      <c r="J86" s="32">
        <f t="shared" ref="J86:L86" si="33">J75+J85</f>
        <v>1275</v>
      </c>
      <c r="K86" s="32"/>
      <c r="L86" s="32">
        <f t="shared" si="33"/>
        <v>175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76</v>
      </c>
      <c r="F87" s="40">
        <v>90</v>
      </c>
      <c r="G87" s="40">
        <v>8.83</v>
      </c>
      <c r="H87" s="40">
        <v>8.3000000000000007</v>
      </c>
      <c r="I87" s="40">
        <v>12.4</v>
      </c>
      <c r="J87" s="40">
        <v>150</v>
      </c>
      <c r="K87" s="41">
        <v>451</v>
      </c>
      <c r="L87" s="40">
        <v>78</v>
      </c>
    </row>
    <row r="88" spans="1:12" ht="15" x14ac:dyDescent="0.25">
      <c r="A88" s="23"/>
      <c r="B88" s="15"/>
      <c r="C88" s="11"/>
      <c r="D88" s="6" t="s">
        <v>21</v>
      </c>
      <c r="E88" s="42" t="s">
        <v>52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47</v>
      </c>
      <c r="F89" s="43">
        <v>200</v>
      </c>
      <c r="G89" s="43">
        <v>7.0000000000000007E-2</v>
      </c>
      <c r="H89" s="43">
        <v>0.02</v>
      </c>
      <c r="I89" s="43">
        <v>24.44</v>
      </c>
      <c r="J89" s="43">
        <v>100</v>
      </c>
      <c r="K89" s="44" t="s">
        <v>40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44</v>
      </c>
      <c r="F90" s="43">
        <v>30</v>
      </c>
      <c r="G90" s="43">
        <v>2.5499999999999998</v>
      </c>
      <c r="H90" s="43">
        <v>0.75</v>
      </c>
      <c r="I90" s="43">
        <v>16.8</v>
      </c>
      <c r="J90" s="43">
        <v>84</v>
      </c>
      <c r="K90" s="44"/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15.91</v>
      </c>
      <c r="H95" s="19">
        <f>SUM(H87:H94)</f>
        <v>14.27</v>
      </c>
      <c r="I95" s="19">
        <f t="shared" ref="I95" si="35">SUM(I87:I94)</f>
        <v>100.34</v>
      </c>
      <c r="J95" s="19">
        <f t="shared" ref="J95:L95" si="36">SUM(J87:J94)</f>
        <v>585</v>
      </c>
      <c r="K95" s="25"/>
      <c r="L95" s="19">
        <f t="shared" si="36"/>
        <v>78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 t="s">
        <v>53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>
        <v>97</v>
      </c>
    </row>
    <row r="98" spans="1:12" ht="15" x14ac:dyDescent="0.25">
      <c r="A98" s="23"/>
      <c r="B98" s="15"/>
      <c r="C98" s="11"/>
      <c r="D98" s="7" t="s">
        <v>28</v>
      </c>
      <c r="E98" s="42" t="s">
        <v>76</v>
      </c>
      <c r="F98" s="43">
        <v>90</v>
      </c>
      <c r="G98" s="43">
        <v>8.83</v>
      </c>
      <c r="H98" s="43">
        <v>8.3000000000000007</v>
      </c>
      <c r="I98" s="43">
        <v>12.4</v>
      </c>
      <c r="J98" s="43">
        <v>150</v>
      </c>
      <c r="K98" s="44">
        <v>451</v>
      </c>
      <c r="L98" s="43"/>
    </row>
    <row r="99" spans="1:12" ht="15" x14ac:dyDescent="0.25">
      <c r="A99" s="23"/>
      <c r="B99" s="15"/>
      <c r="C99" s="11"/>
      <c r="D99" s="7" t="s">
        <v>29</v>
      </c>
      <c r="E99" s="42" t="s">
        <v>52</v>
      </c>
      <c r="F99" s="43">
        <v>160</v>
      </c>
      <c r="G99" s="43">
        <v>3.97</v>
      </c>
      <c r="H99" s="43">
        <v>4.62</v>
      </c>
      <c r="I99" s="43">
        <v>41.24</v>
      </c>
      <c r="J99" s="43">
        <v>223</v>
      </c>
      <c r="K99" s="44">
        <v>512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47</v>
      </c>
      <c r="F100" s="43">
        <v>200</v>
      </c>
      <c r="G100" s="43">
        <v>7.0000000000000007E-2</v>
      </c>
      <c r="H100" s="43">
        <v>0.02</v>
      </c>
      <c r="I100" s="43">
        <v>24.44</v>
      </c>
      <c r="J100" s="43">
        <v>100</v>
      </c>
      <c r="K100" s="44">
        <v>686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44</v>
      </c>
      <c r="F101" s="43">
        <v>40</v>
      </c>
      <c r="G101" s="43">
        <v>3.4</v>
      </c>
      <c r="H101" s="43">
        <v>1</v>
      </c>
      <c r="I101" s="43">
        <v>22.4</v>
      </c>
      <c r="J101" s="43">
        <v>112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45</v>
      </c>
      <c r="F102" s="43">
        <v>20</v>
      </c>
      <c r="G102" s="43">
        <v>1.6</v>
      </c>
      <c r="H102" s="43">
        <v>0.2</v>
      </c>
      <c r="I102" s="43">
        <v>9</v>
      </c>
      <c r="J102" s="43">
        <v>44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710</v>
      </c>
      <c r="G105" s="19">
        <f t="shared" ref="G105" si="37">SUM(G96:G104)</f>
        <v>19.53</v>
      </c>
      <c r="H105" s="19">
        <f t="shared" ref="H105" si="38">SUM(H96:H104)</f>
        <v>17.77</v>
      </c>
      <c r="I105" s="19">
        <f t="shared" ref="I105" si="39">SUM(I96:I104)</f>
        <v>118.64000000000001</v>
      </c>
      <c r="J105" s="19">
        <f t="shared" ref="J105:L105" si="40">SUM(J96:J104)</f>
        <v>717</v>
      </c>
      <c r="K105" s="25"/>
      <c r="L105" s="19">
        <f t="shared" si="40"/>
        <v>97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5" t="s">
        <v>4</v>
      </c>
      <c r="D106" s="56"/>
      <c r="E106" s="31"/>
      <c r="F106" s="32">
        <f>F95+F105</f>
        <v>1210</v>
      </c>
      <c r="G106" s="32">
        <f t="shared" ref="G106" si="41">G95+G105</f>
        <v>35.44</v>
      </c>
      <c r="H106" s="32">
        <f t="shared" ref="H106" si="42">H95+H105</f>
        <v>32.04</v>
      </c>
      <c r="I106" s="32">
        <f t="shared" ref="I106" si="43">I95+I105</f>
        <v>218.98000000000002</v>
      </c>
      <c r="J106" s="32">
        <f t="shared" ref="J106:L106" si="44">J95+J105</f>
        <v>1302</v>
      </c>
      <c r="K106" s="32"/>
      <c r="L106" s="32">
        <f t="shared" si="44"/>
        <v>175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81</v>
      </c>
      <c r="F107" s="40">
        <v>90</v>
      </c>
      <c r="G107" s="40">
        <v>11.43</v>
      </c>
      <c r="H107" s="40">
        <v>10.23</v>
      </c>
      <c r="I107" s="40">
        <v>2.74</v>
      </c>
      <c r="J107" s="40">
        <v>148</v>
      </c>
      <c r="K107" s="41" t="s">
        <v>40</v>
      </c>
      <c r="L107" s="40">
        <v>78</v>
      </c>
    </row>
    <row r="108" spans="1:12" ht="15" x14ac:dyDescent="0.25">
      <c r="A108" s="23"/>
      <c r="B108" s="15"/>
      <c r="C108" s="11"/>
      <c r="D108" s="6" t="s">
        <v>21</v>
      </c>
      <c r="E108" s="42" t="s">
        <v>55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47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40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44</v>
      </c>
      <c r="F110" s="43">
        <v>30</v>
      </c>
      <c r="G110" s="43">
        <v>2.5499999999999998</v>
      </c>
      <c r="H110" s="43">
        <v>0.75</v>
      </c>
      <c r="I110" s="43">
        <v>16.8</v>
      </c>
      <c r="J110" s="43">
        <v>84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5">SUM(G107:G114)</f>
        <v>21.03</v>
      </c>
      <c r="H115" s="19">
        <f t="shared" si="45"/>
        <v>16.39</v>
      </c>
      <c r="I115" s="19">
        <f t="shared" si="45"/>
        <v>88.48</v>
      </c>
      <c r="J115" s="19">
        <f t="shared" si="45"/>
        <v>587</v>
      </c>
      <c r="K115" s="25"/>
      <c r="L115" s="19">
        <f t="shared" ref="L115" si="46">SUM(L107:L114)</f>
        <v>78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56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>
        <v>97</v>
      </c>
    </row>
    <row r="118" spans="1:12" ht="15" x14ac:dyDescent="0.25">
      <c r="A118" s="23"/>
      <c r="B118" s="15"/>
      <c r="C118" s="11"/>
      <c r="D118" s="7" t="s">
        <v>28</v>
      </c>
      <c r="E118" s="50" t="s">
        <v>81</v>
      </c>
      <c r="F118" s="51">
        <v>90</v>
      </c>
      <c r="G118" s="51">
        <v>11.43</v>
      </c>
      <c r="H118" s="51">
        <v>10.23</v>
      </c>
      <c r="I118" s="51">
        <v>2.74</v>
      </c>
      <c r="J118" s="51">
        <v>148</v>
      </c>
      <c r="K118" s="52" t="s">
        <v>40</v>
      </c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55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47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40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44</v>
      </c>
      <c r="F121" s="43">
        <v>40</v>
      </c>
      <c r="G121" s="43">
        <v>3.4</v>
      </c>
      <c r="H121" s="43">
        <v>1</v>
      </c>
      <c r="I121" s="43">
        <v>22.4</v>
      </c>
      <c r="J121" s="43">
        <v>112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45</v>
      </c>
      <c r="F122" s="43">
        <v>20</v>
      </c>
      <c r="G122" s="43">
        <v>1.6</v>
      </c>
      <c r="H122" s="43">
        <v>0.2</v>
      </c>
      <c r="I122" s="43">
        <v>9</v>
      </c>
      <c r="J122" s="43">
        <v>44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700</v>
      </c>
      <c r="G125" s="19">
        <f t="shared" ref="G125:J125" si="47">SUM(G116:G124)</f>
        <v>27.08</v>
      </c>
      <c r="H125" s="19">
        <f t="shared" si="47"/>
        <v>19.29</v>
      </c>
      <c r="I125" s="19">
        <f t="shared" si="47"/>
        <v>111.31</v>
      </c>
      <c r="J125" s="19">
        <f t="shared" si="47"/>
        <v>728</v>
      </c>
      <c r="K125" s="25"/>
      <c r="L125" s="19">
        <f t="shared" ref="L125" si="48">SUM(L116:L124)</f>
        <v>97</v>
      </c>
    </row>
    <row r="126" spans="1:12" ht="15" x14ac:dyDescent="0.2">
      <c r="A126" s="29">
        <f>A107</f>
        <v>2</v>
      </c>
      <c r="B126" s="30">
        <f>B107</f>
        <v>1</v>
      </c>
      <c r="C126" s="55" t="s">
        <v>4</v>
      </c>
      <c r="D126" s="56"/>
      <c r="E126" s="31"/>
      <c r="F126" s="32">
        <f>F115+F125</f>
        <v>1200</v>
      </c>
      <c r="G126" s="32">
        <f t="shared" ref="G126" si="49">G115+G125</f>
        <v>48.11</v>
      </c>
      <c r="H126" s="32">
        <f t="shared" ref="H126" si="50">H115+H125</f>
        <v>35.68</v>
      </c>
      <c r="I126" s="32">
        <f t="shared" ref="I126" si="51">I115+I125</f>
        <v>199.79000000000002</v>
      </c>
      <c r="J126" s="32">
        <f t="shared" ref="J126:L126" si="52">J115+J125</f>
        <v>1315</v>
      </c>
      <c r="K126" s="32"/>
      <c r="L126" s="32">
        <f t="shared" si="52"/>
        <v>175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82</v>
      </c>
      <c r="F127" s="40">
        <v>270</v>
      </c>
      <c r="G127" s="40">
        <v>16.170000000000002</v>
      </c>
      <c r="H127" s="40">
        <v>15.58</v>
      </c>
      <c r="I127" s="40">
        <v>42.99</v>
      </c>
      <c r="J127" s="40">
        <v>375</v>
      </c>
      <c r="K127" s="41">
        <v>265</v>
      </c>
      <c r="L127" s="40">
        <v>78</v>
      </c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57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40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44</v>
      </c>
      <c r="F130" s="43">
        <v>30</v>
      </c>
      <c r="G130" s="43">
        <v>2.5499999999999998</v>
      </c>
      <c r="H130" s="43">
        <v>0.75</v>
      </c>
      <c r="I130" s="43">
        <v>16.8</v>
      </c>
      <c r="J130" s="43">
        <v>84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3">SUM(G127:G134)</f>
        <v>19.320000000000004</v>
      </c>
      <c r="H135" s="19">
        <f t="shared" si="53"/>
        <v>16.39</v>
      </c>
      <c r="I135" s="19">
        <f t="shared" si="53"/>
        <v>89.58</v>
      </c>
      <c r="J135" s="19">
        <f t="shared" si="53"/>
        <v>583</v>
      </c>
      <c r="K135" s="25"/>
      <c r="L135" s="19">
        <f t="shared" ref="L135" si="54">SUM(L127:L134)</f>
        <v>78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 t="s">
        <v>83</v>
      </c>
      <c r="F137" s="43">
        <v>200</v>
      </c>
      <c r="G137" s="43">
        <v>1.74</v>
      </c>
      <c r="H137" s="43">
        <v>3.94</v>
      </c>
      <c r="I137" s="43">
        <v>16.2</v>
      </c>
      <c r="J137" s="43">
        <v>76</v>
      </c>
      <c r="K137" s="44">
        <v>124</v>
      </c>
      <c r="L137" s="43">
        <v>97</v>
      </c>
    </row>
    <row r="138" spans="1:12" ht="15" x14ac:dyDescent="0.25">
      <c r="A138" s="14"/>
      <c r="B138" s="15"/>
      <c r="C138" s="11"/>
      <c r="D138" s="7" t="s">
        <v>28</v>
      </c>
      <c r="E138" s="42" t="s">
        <v>82</v>
      </c>
      <c r="F138" s="43">
        <v>250</v>
      </c>
      <c r="G138" s="43">
        <v>14.97</v>
      </c>
      <c r="H138" s="43">
        <v>14.43</v>
      </c>
      <c r="I138" s="43">
        <v>39.81</v>
      </c>
      <c r="J138" s="43">
        <v>352</v>
      </c>
      <c r="K138" s="44">
        <v>265</v>
      </c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 t="s">
        <v>57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40</v>
      </c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44</v>
      </c>
      <c r="F141" s="43">
        <v>40</v>
      </c>
      <c r="G141" s="43">
        <v>3.4</v>
      </c>
      <c r="H141" s="43">
        <v>1</v>
      </c>
      <c r="I141" s="43">
        <v>22.4</v>
      </c>
      <c r="J141" s="43">
        <v>112</v>
      </c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 t="s">
        <v>45</v>
      </c>
      <c r="F142" s="43">
        <v>20</v>
      </c>
      <c r="G142" s="43">
        <v>1.6</v>
      </c>
      <c r="H142" s="43">
        <v>0.2</v>
      </c>
      <c r="I142" s="43">
        <v>9</v>
      </c>
      <c r="J142" s="43">
        <v>44</v>
      </c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710</v>
      </c>
      <c r="G145" s="19">
        <f t="shared" ref="G145:J145" si="55">SUM(G136:G144)</f>
        <v>22.310000000000002</v>
      </c>
      <c r="H145" s="19">
        <f t="shared" si="55"/>
        <v>19.63</v>
      </c>
      <c r="I145" s="19">
        <f t="shared" si="55"/>
        <v>117.20000000000002</v>
      </c>
      <c r="J145" s="19">
        <f t="shared" si="55"/>
        <v>708</v>
      </c>
      <c r="K145" s="25"/>
      <c r="L145" s="19">
        <f t="shared" ref="L145" si="56">SUM(L136:L144)</f>
        <v>97</v>
      </c>
    </row>
    <row r="146" spans="1:12" ht="15" x14ac:dyDescent="0.2">
      <c r="A146" s="33">
        <f>A127</f>
        <v>2</v>
      </c>
      <c r="B146" s="33">
        <f>B127</f>
        <v>2</v>
      </c>
      <c r="C146" s="55" t="s">
        <v>4</v>
      </c>
      <c r="D146" s="56"/>
      <c r="E146" s="31"/>
      <c r="F146" s="32">
        <f>F135+F145</f>
        <v>1210</v>
      </c>
      <c r="G146" s="32">
        <f t="shared" ref="G146" si="57">G135+G145</f>
        <v>41.63000000000001</v>
      </c>
      <c r="H146" s="32">
        <f t="shared" ref="H146" si="58">H135+H145</f>
        <v>36.019999999999996</v>
      </c>
      <c r="I146" s="32">
        <f t="shared" ref="I146" si="59">I135+I145</f>
        <v>206.78000000000003</v>
      </c>
      <c r="J146" s="32">
        <f t="shared" ref="J146:L146" si="60">J135+J145</f>
        <v>1291</v>
      </c>
      <c r="K146" s="32"/>
      <c r="L146" s="32">
        <f t="shared" si="60"/>
        <v>175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59</v>
      </c>
      <c r="F147" s="40">
        <v>150</v>
      </c>
      <c r="G147" s="40">
        <v>6.46</v>
      </c>
      <c r="H147" s="40">
        <v>6.74</v>
      </c>
      <c r="I147" s="40">
        <v>34.51</v>
      </c>
      <c r="J147" s="40">
        <v>225</v>
      </c>
      <c r="K147" s="41" t="s">
        <v>42</v>
      </c>
      <c r="L147" s="40">
        <v>78</v>
      </c>
    </row>
    <row r="148" spans="1:12" ht="15" x14ac:dyDescent="0.25">
      <c r="A148" s="23"/>
      <c r="B148" s="15"/>
      <c r="C148" s="11"/>
      <c r="D148" s="53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41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25">
      <c r="A150" s="23"/>
      <c r="B150" s="15"/>
      <c r="C150" s="11"/>
      <c r="D150" s="53" t="s">
        <v>68</v>
      </c>
      <c r="E150" s="42" t="s">
        <v>60</v>
      </c>
      <c r="F150" s="43">
        <v>50</v>
      </c>
      <c r="G150" s="43">
        <v>5</v>
      </c>
      <c r="H150" s="43">
        <v>10.18</v>
      </c>
      <c r="I150" s="43">
        <v>22.06</v>
      </c>
      <c r="J150" s="43">
        <v>173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71</v>
      </c>
      <c r="E151" s="42" t="s">
        <v>70</v>
      </c>
      <c r="F151" s="43">
        <v>125</v>
      </c>
      <c r="G151" s="43">
        <v>0</v>
      </c>
      <c r="H151" s="43">
        <v>0</v>
      </c>
      <c r="I151" s="43">
        <v>13.75</v>
      </c>
      <c r="J151" s="43">
        <v>55</v>
      </c>
      <c r="K151" s="44"/>
      <c r="L151" s="43"/>
    </row>
    <row r="152" spans="1:12" ht="15" x14ac:dyDescent="0.25">
      <c r="A152" s="23"/>
      <c r="B152" s="15"/>
      <c r="C152" s="11"/>
      <c r="D152" s="53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53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61">SUM(G147:G154)</f>
        <v>11.66</v>
      </c>
      <c r="H155" s="19">
        <f t="shared" si="61"/>
        <v>16.939999999999998</v>
      </c>
      <c r="I155" s="19">
        <f t="shared" si="61"/>
        <v>85.32</v>
      </c>
      <c r="J155" s="19">
        <f t="shared" si="61"/>
        <v>514</v>
      </c>
      <c r="K155" s="25"/>
      <c r="L155" s="19">
        <f t="shared" ref="L155" si="62">SUM(L147:L154)</f>
        <v>78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88</v>
      </c>
      <c r="F157" s="43">
        <v>200</v>
      </c>
      <c r="G157" s="43">
        <v>1.1200000000000001</v>
      </c>
      <c r="H157" s="43">
        <v>4.6399999999999997</v>
      </c>
      <c r="I157" s="43">
        <v>11.12</v>
      </c>
      <c r="J157" s="43">
        <v>96</v>
      </c>
      <c r="K157" s="44">
        <v>148</v>
      </c>
      <c r="L157" s="43">
        <v>97</v>
      </c>
    </row>
    <row r="158" spans="1:12" ht="15" x14ac:dyDescent="0.25">
      <c r="A158" s="23"/>
      <c r="B158" s="15"/>
      <c r="C158" s="11"/>
      <c r="D158" s="7" t="s">
        <v>28</v>
      </c>
      <c r="E158" s="42" t="s">
        <v>62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40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41</v>
      </c>
      <c r="F160" s="43">
        <v>200</v>
      </c>
      <c r="G160" s="43">
        <v>0.2</v>
      </c>
      <c r="H160" s="43">
        <v>0.02</v>
      </c>
      <c r="I160" s="43">
        <v>15</v>
      </c>
      <c r="J160" s="43">
        <v>61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44</v>
      </c>
      <c r="F161" s="43">
        <v>50</v>
      </c>
      <c r="G161" s="43">
        <v>4.25</v>
      </c>
      <c r="H161" s="43">
        <v>1.25</v>
      </c>
      <c r="I161" s="43">
        <v>28</v>
      </c>
      <c r="J161" s="43">
        <v>140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45</v>
      </c>
      <c r="F162" s="43">
        <v>30</v>
      </c>
      <c r="G162" s="43">
        <v>2.1</v>
      </c>
      <c r="H162" s="43">
        <v>0.3</v>
      </c>
      <c r="I162" s="43">
        <v>12</v>
      </c>
      <c r="J162" s="43">
        <v>66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63">SUM(G156:G164)</f>
        <v>24.450000000000003</v>
      </c>
      <c r="H165" s="19">
        <f t="shared" si="63"/>
        <v>21.57</v>
      </c>
      <c r="I165" s="19">
        <f t="shared" si="63"/>
        <v>101.14</v>
      </c>
      <c r="J165" s="19">
        <f t="shared" si="63"/>
        <v>758</v>
      </c>
      <c r="K165" s="25"/>
      <c r="L165" s="19">
        <f t="shared" ref="L165" si="64">SUM(L156:L164)</f>
        <v>97</v>
      </c>
    </row>
    <row r="166" spans="1:12" ht="15" x14ac:dyDescent="0.2">
      <c r="A166" s="29">
        <f>A147</f>
        <v>2</v>
      </c>
      <c r="B166" s="30">
        <f>B147</f>
        <v>3</v>
      </c>
      <c r="C166" s="55" t="s">
        <v>4</v>
      </c>
      <c r="D166" s="56"/>
      <c r="E166" s="31"/>
      <c r="F166" s="32">
        <f>F155+F165</f>
        <v>1225</v>
      </c>
      <c r="G166" s="32">
        <f t="shared" ref="G166" si="65">G155+G165</f>
        <v>36.11</v>
      </c>
      <c r="H166" s="32">
        <f t="shared" ref="H166" si="66">H155+H165</f>
        <v>38.51</v>
      </c>
      <c r="I166" s="32">
        <f t="shared" ref="I166" si="67">I155+I165</f>
        <v>186.45999999999998</v>
      </c>
      <c r="J166" s="32">
        <f t="shared" ref="J166:L166" si="68">J155+J165</f>
        <v>1272</v>
      </c>
      <c r="K166" s="32"/>
      <c r="L166" s="32">
        <f t="shared" si="68"/>
        <v>175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84</v>
      </c>
      <c r="F167" s="40">
        <v>90</v>
      </c>
      <c r="G167" s="40">
        <v>14.58</v>
      </c>
      <c r="H167" s="40">
        <v>9.68</v>
      </c>
      <c r="I167" s="40">
        <v>8.94</v>
      </c>
      <c r="J167" s="40">
        <v>190</v>
      </c>
      <c r="K167" s="41" t="s">
        <v>40</v>
      </c>
      <c r="L167" s="40">
        <v>78</v>
      </c>
    </row>
    <row r="168" spans="1:12" ht="15" x14ac:dyDescent="0.25">
      <c r="A168" s="23"/>
      <c r="B168" s="15"/>
      <c r="C168" s="11"/>
      <c r="D168" s="53" t="s">
        <v>21</v>
      </c>
      <c r="E168" s="42" t="s">
        <v>63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47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40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44</v>
      </c>
      <c r="F170" s="43">
        <v>30</v>
      </c>
      <c r="G170" s="43">
        <v>2.5499999999999998</v>
      </c>
      <c r="H170" s="43">
        <v>0.75</v>
      </c>
      <c r="I170" s="43">
        <v>16.8</v>
      </c>
      <c r="J170" s="43">
        <v>84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69">SUM(G167:G174)</f>
        <v>22.75</v>
      </c>
      <c r="H175" s="19">
        <f t="shared" si="69"/>
        <v>16.46</v>
      </c>
      <c r="I175" s="19">
        <f t="shared" si="69"/>
        <v>75.19</v>
      </c>
      <c r="J175" s="19">
        <f t="shared" si="69"/>
        <v>550</v>
      </c>
      <c r="K175" s="25"/>
      <c r="L175" s="19">
        <f t="shared" ref="L175" si="70">SUM(L167:L174)</f>
        <v>78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 t="s">
        <v>61</v>
      </c>
      <c r="F177" s="43">
        <v>200</v>
      </c>
      <c r="G177" s="43">
        <v>7.46</v>
      </c>
      <c r="H177" s="43">
        <v>3.5</v>
      </c>
      <c r="I177" s="43">
        <v>8.94</v>
      </c>
      <c r="J177" s="43">
        <v>100</v>
      </c>
      <c r="K177" s="44" t="s">
        <v>40</v>
      </c>
      <c r="L177" s="43">
        <v>97</v>
      </c>
    </row>
    <row r="178" spans="1:12" ht="15" x14ac:dyDescent="0.25">
      <c r="A178" s="23"/>
      <c r="B178" s="15"/>
      <c r="C178" s="11"/>
      <c r="D178" s="7" t="s">
        <v>28</v>
      </c>
      <c r="E178" s="50" t="s">
        <v>84</v>
      </c>
      <c r="F178" s="51">
        <v>90</v>
      </c>
      <c r="G178" s="51">
        <v>14.58</v>
      </c>
      <c r="H178" s="51">
        <v>9.68</v>
      </c>
      <c r="I178" s="51">
        <v>8.94</v>
      </c>
      <c r="J178" s="51">
        <v>190</v>
      </c>
      <c r="K178" s="52" t="s">
        <v>40</v>
      </c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63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47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44</v>
      </c>
      <c r="F181" s="43">
        <v>40</v>
      </c>
      <c r="G181" s="43">
        <v>3.4</v>
      </c>
      <c r="H181" s="43">
        <v>1</v>
      </c>
      <c r="I181" s="43">
        <v>22.4</v>
      </c>
      <c r="J181" s="43">
        <v>112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45</v>
      </c>
      <c r="F182" s="43">
        <v>20</v>
      </c>
      <c r="G182" s="43">
        <v>1.6</v>
      </c>
      <c r="H182" s="43">
        <v>0.2</v>
      </c>
      <c r="I182" s="43">
        <v>9</v>
      </c>
      <c r="J182" s="43">
        <v>44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730</v>
      </c>
      <c r="G185" s="19">
        <f t="shared" ref="G185:J185" si="71">SUM(G176:G184)</f>
        <v>32.659999999999997</v>
      </c>
      <c r="H185" s="19">
        <f t="shared" si="71"/>
        <v>20.409999999999997</v>
      </c>
      <c r="I185" s="19">
        <f t="shared" si="71"/>
        <v>98.72999999999999</v>
      </c>
      <c r="J185" s="19">
        <f t="shared" si="71"/>
        <v>722</v>
      </c>
      <c r="K185" s="25"/>
      <c r="L185" s="19">
        <f t="shared" ref="L185" si="72">SUM(L176:L184)</f>
        <v>97</v>
      </c>
    </row>
    <row r="186" spans="1:12" ht="15" x14ac:dyDescent="0.2">
      <c r="A186" s="29">
        <f>A167</f>
        <v>2</v>
      </c>
      <c r="B186" s="30">
        <f>B167</f>
        <v>4</v>
      </c>
      <c r="C186" s="55" t="s">
        <v>4</v>
      </c>
      <c r="D186" s="56"/>
      <c r="E186" s="31"/>
      <c r="F186" s="32">
        <f>F175+F185</f>
        <v>1230</v>
      </c>
      <c r="G186" s="32">
        <f t="shared" ref="G186" si="73">G175+G185</f>
        <v>55.41</v>
      </c>
      <c r="H186" s="32">
        <f t="shared" ref="H186" si="74">H175+H185</f>
        <v>36.869999999999997</v>
      </c>
      <c r="I186" s="32">
        <f t="shared" ref="I186" si="75">I175+I185</f>
        <v>173.92</v>
      </c>
      <c r="J186" s="32">
        <f t="shared" ref="J186:L186" si="76">J175+J185</f>
        <v>1272</v>
      </c>
      <c r="K186" s="32"/>
      <c r="L186" s="32">
        <f t="shared" si="76"/>
        <v>175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64</v>
      </c>
      <c r="F187" s="40">
        <v>200</v>
      </c>
      <c r="G187" s="40">
        <v>12.8</v>
      </c>
      <c r="H187" s="40">
        <v>4.9000000000000004</v>
      </c>
      <c r="I187" s="40">
        <v>47.5</v>
      </c>
      <c r="J187" s="40">
        <v>280</v>
      </c>
      <c r="K187" s="41" t="s">
        <v>40</v>
      </c>
      <c r="L187" s="40">
        <v>78</v>
      </c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43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68</v>
      </c>
      <c r="E192" s="42" t="s">
        <v>50</v>
      </c>
      <c r="F192" s="43">
        <v>100</v>
      </c>
      <c r="G192" s="43">
        <v>8.8000000000000007</v>
      </c>
      <c r="H192" s="43">
        <v>2.2000000000000002</v>
      </c>
      <c r="I192" s="43">
        <v>50.3</v>
      </c>
      <c r="J192" s="43">
        <v>240</v>
      </c>
      <c r="K192" s="44">
        <v>779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7">SUM(G187:G194)</f>
        <v>21.86</v>
      </c>
      <c r="H195" s="19">
        <f t="shared" si="77"/>
        <v>7.1300000000000008</v>
      </c>
      <c r="I195" s="19">
        <f t="shared" si="77"/>
        <v>113.05</v>
      </c>
      <c r="J195" s="19">
        <f t="shared" si="77"/>
        <v>584</v>
      </c>
      <c r="K195" s="25"/>
      <c r="L195" s="19">
        <f t="shared" ref="L195" si="78">SUM(L187:L194)</f>
        <v>78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 t="s">
        <v>58</v>
      </c>
      <c r="F197" s="43">
        <v>200</v>
      </c>
      <c r="G197" s="43">
        <v>3.17</v>
      </c>
      <c r="H197" s="43">
        <v>2.94</v>
      </c>
      <c r="I197" s="43">
        <v>13.4</v>
      </c>
      <c r="J197" s="43">
        <v>102</v>
      </c>
      <c r="K197" s="44">
        <v>111</v>
      </c>
      <c r="L197" s="43">
        <v>97</v>
      </c>
    </row>
    <row r="198" spans="1:12" ht="15" x14ac:dyDescent="0.25">
      <c r="A198" s="23"/>
      <c r="B198" s="15"/>
      <c r="C198" s="11"/>
      <c r="D198" s="7" t="s">
        <v>28</v>
      </c>
      <c r="E198" s="42" t="s">
        <v>85</v>
      </c>
      <c r="F198" s="43">
        <v>120</v>
      </c>
      <c r="G198" s="43">
        <v>10.72</v>
      </c>
      <c r="H198" s="43">
        <v>20.79</v>
      </c>
      <c r="I198" s="43">
        <v>16.260000000000002</v>
      </c>
      <c r="J198" s="43">
        <v>246</v>
      </c>
      <c r="K198" s="44">
        <v>562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 t="s">
        <v>74</v>
      </c>
      <c r="F199" s="43">
        <v>150</v>
      </c>
      <c r="G199" s="43">
        <v>3.15</v>
      </c>
      <c r="H199" s="43">
        <v>6.75</v>
      </c>
      <c r="I199" s="43">
        <v>21.9</v>
      </c>
      <c r="J199" s="43">
        <v>163</v>
      </c>
      <c r="K199" s="44">
        <v>520</v>
      </c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65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44</v>
      </c>
      <c r="F201" s="43">
        <v>40</v>
      </c>
      <c r="G201" s="43">
        <v>3.4</v>
      </c>
      <c r="H201" s="43">
        <v>1</v>
      </c>
      <c r="I201" s="43">
        <v>22.4</v>
      </c>
      <c r="J201" s="43">
        <v>112</v>
      </c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45</v>
      </c>
      <c r="F202" s="43">
        <v>20</v>
      </c>
      <c r="G202" s="43">
        <v>1.6</v>
      </c>
      <c r="H202" s="43">
        <v>0.2</v>
      </c>
      <c r="I202" s="43">
        <v>9</v>
      </c>
      <c r="J202" s="43">
        <v>44</v>
      </c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730</v>
      </c>
      <c r="G205" s="19">
        <f t="shared" ref="G205:J205" si="79">SUM(G196:G204)</f>
        <v>22.24</v>
      </c>
      <c r="H205" s="19">
        <f t="shared" si="79"/>
        <v>31.7</v>
      </c>
      <c r="I205" s="19">
        <f t="shared" si="79"/>
        <v>97.960000000000008</v>
      </c>
      <c r="J205" s="19">
        <f t="shared" si="79"/>
        <v>728</v>
      </c>
      <c r="K205" s="25"/>
      <c r="L205" s="19">
        <f t="shared" ref="L205" si="80">SUM(L196:L204)</f>
        <v>97</v>
      </c>
    </row>
    <row r="206" spans="1:12" ht="15.75" thickBot="1" x14ac:dyDescent="0.25">
      <c r="A206" s="29">
        <f>A187</f>
        <v>2</v>
      </c>
      <c r="B206" s="30">
        <f>B187</f>
        <v>5</v>
      </c>
      <c r="C206" s="55" t="s">
        <v>4</v>
      </c>
      <c r="D206" s="56"/>
      <c r="E206" s="31"/>
      <c r="F206" s="32">
        <f>F195+F205</f>
        <v>1230</v>
      </c>
      <c r="G206" s="32">
        <f t="shared" ref="G206" si="81">G195+G205</f>
        <v>44.099999999999994</v>
      </c>
      <c r="H206" s="32">
        <f t="shared" ref="H206" si="82">H195+H205</f>
        <v>38.83</v>
      </c>
      <c r="I206" s="32">
        <f t="shared" ref="I206" si="83">I195+I205</f>
        <v>211.01</v>
      </c>
      <c r="J206" s="32">
        <f t="shared" ref="J206:L206" si="84">J195+J205</f>
        <v>1312</v>
      </c>
      <c r="K206" s="32"/>
      <c r="L206" s="32">
        <f t="shared" si="84"/>
        <v>175</v>
      </c>
    </row>
    <row r="207" spans="1:12" ht="13.5" thickBot="1" x14ac:dyDescent="0.25">
      <c r="A207" s="27"/>
      <c r="B207" s="28"/>
      <c r="C207" s="54" t="s">
        <v>5</v>
      </c>
      <c r="D207" s="54"/>
      <c r="E207" s="54"/>
      <c r="F207" s="34">
        <f>SUMIF($C:$C,"Итого за день:",F:F)/COUNTIFS($C:$C,"Итого за день:",F:F,"&gt;0")</f>
        <v>1215</v>
      </c>
      <c r="G207" s="34">
        <f>SUMIF($C:$C,"Итого за день:",G:G)/COUNTIFS($C:$C,"Итого за день:",G:G,"&gt;0")</f>
        <v>46.17</v>
      </c>
      <c r="H207" s="34">
        <f>SUMIF($C:$C,"Итого за день:",H:H)/COUNTIFS($C:$C,"Итого за день:",H:H,"&gt;0")</f>
        <v>35.555999999999997</v>
      </c>
      <c r="I207" s="34">
        <f>SUMIF($C:$C,"Итого за день:",I:I)/COUNTIFS($C:$C,"Итого за день:",I:I,"&gt;0")</f>
        <v>194.88800000000001</v>
      </c>
      <c r="J207" s="34">
        <f>SUMIF($C:$C,"Итого за день:",J:J)/COUNTIFS($C:$C,"Итого за день:",J:J,"&gt;0")</f>
        <v>1285.0999999999999</v>
      </c>
      <c r="K207" s="34"/>
      <c r="L207" s="34">
        <f>SUMIF($C:$C,"Итого за день:",L:L)/COUNTIFS($C:$C,"Итого за день:",L:L,"&gt;0")</f>
        <v>175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2025-02-08T09:06:17Z</dcterms:modified>
</cp:coreProperties>
</file>