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u1\Desktop\меню апрель 2 неделя\"/>
    </mc:Choice>
  </mc:AlternateContent>
  <bookViews>
    <workbookView xWindow="0" yWindow="0" windowWidth="23040" windowHeight="9384" firstSheet="6" activeTab="10"/>
  </bookViews>
  <sheets>
    <sheet name="оригинал" sheetId="1" r:id="rId1"/>
    <sheet name="понед. 1 нед" sheetId="2" r:id="rId2"/>
    <sheet name="вторник 1 нед." sheetId="4" r:id="rId3"/>
    <sheet name="среда 1 нед" sheetId="5" r:id="rId4"/>
    <sheet name="четверг 1 неделя" sheetId="6" r:id="rId5"/>
    <sheet name="пятница 1 неделя" sheetId="7" r:id="rId6"/>
    <sheet name="понедельн.2 неделя" sheetId="8" r:id="rId7"/>
    <sheet name="вторник 2 неделя" sheetId="10" r:id="rId8"/>
    <sheet name="среда 2 неделя" sheetId="11" r:id="rId9"/>
    <sheet name="четверг 2 неделя" sheetId="12" r:id="rId10"/>
    <sheet name="пятница 2 неделя" sheetId="13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3" l="1"/>
  <c r="I20" i="13"/>
  <c r="H20" i="13"/>
  <c r="G20" i="13"/>
  <c r="F20" i="13"/>
  <c r="B11" i="13"/>
  <c r="A11" i="13"/>
  <c r="J10" i="13"/>
  <c r="I10" i="13"/>
  <c r="H10" i="13"/>
  <c r="G10" i="13"/>
  <c r="F10" i="13"/>
  <c r="J20" i="12"/>
  <c r="I20" i="12"/>
  <c r="H20" i="12"/>
  <c r="G20" i="12"/>
  <c r="F20" i="12"/>
  <c r="B11" i="12"/>
  <c r="A11" i="12"/>
  <c r="J10" i="12"/>
  <c r="I10" i="12"/>
  <c r="H10" i="12"/>
  <c r="G10" i="12"/>
  <c r="F10" i="12"/>
  <c r="J20" i="11"/>
  <c r="I20" i="11"/>
  <c r="H20" i="11"/>
  <c r="G20" i="11"/>
  <c r="F20" i="11"/>
  <c r="B11" i="11"/>
  <c r="A11" i="11"/>
  <c r="J10" i="11"/>
  <c r="I10" i="11"/>
  <c r="H10" i="11"/>
  <c r="G10" i="11"/>
  <c r="F10" i="11"/>
  <c r="J20" i="10"/>
  <c r="I20" i="10"/>
  <c r="H20" i="10"/>
  <c r="G20" i="10"/>
  <c r="F20" i="10"/>
  <c r="B11" i="10"/>
  <c r="A11" i="10"/>
  <c r="J10" i="10"/>
  <c r="I10" i="10"/>
  <c r="H10" i="10"/>
  <c r="G10" i="10"/>
  <c r="F10" i="10"/>
  <c r="J20" i="8"/>
  <c r="I20" i="8"/>
  <c r="H20" i="8"/>
  <c r="G20" i="8"/>
  <c r="F20" i="8"/>
  <c r="B11" i="8"/>
  <c r="A11" i="8"/>
  <c r="J10" i="8"/>
  <c r="I10" i="8"/>
  <c r="H10" i="8"/>
  <c r="G10" i="8"/>
  <c r="F10" i="8"/>
  <c r="J20" i="7"/>
  <c r="I20" i="7"/>
  <c r="H20" i="7"/>
  <c r="G20" i="7"/>
  <c r="F20" i="7"/>
  <c r="B11" i="7"/>
  <c r="A11" i="7"/>
  <c r="J10" i="7"/>
  <c r="I10" i="7"/>
  <c r="H10" i="7"/>
  <c r="G10" i="7"/>
  <c r="F10" i="7"/>
  <c r="J20" i="6"/>
  <c r="I20" i="6"/>
  <c r="H20" i="6"/>
  <c r="G20" i="6"/>
  <c r="F20" i="6"/>
  <c r="B11" i="6"/>
  <c r="A11" i="6"/>
  <c r="J10" i="6"/>
  <c r="I10" i="6"/>
  <c r="H10" i="6"/>
  <c r="G10" i="6"/>
  <c r="F10" i="6"/>
  <c r="J20" i="5"/>
  <c r="I20" i="5"/>
  <c r="H20" i="5"/>
  <c r="G20" i="5"/>
  <c r="F20" i="5"/>
  <c r="B11" i="5"/>
  <c r="A11" i="5"/>
  <c r="J10" i="5"/>
  <c r="I10" i="5"/>
  <c r="H10" i="5"/>
  <c r="G10" i="5"/>
  <c r="F10" i="5"/>
  <c r="J20" i="4"/>
  <c r="I20" i="4"/>
  <c r="H20" i="4"/>
  <c r="G20" i="4"/>
  <c r="F20" i="4"/>
  <c r="B11" i="4"/>
  <c r="A11" i="4"/>
  <c r="J10" i="4"/>
  <c r="I10" i="4"/>
  <c r="H10" i="4"/>
  <c r="G10" i="4"/>
  <c r="F10" i="4"/>
  <c r="J20" i="2"/>
  <c r="I20" i="2"/>
  <c r="H20" i="2"/>
  <c r="G20" i="2"/>
  <c r="F20" i="2"/>
  <c r="B11" i="2"/>
  <c r="A11" i="2"/>
  <c r="J10" i="2"/>
  <c r="I10" i="2"/>
  <c r="H10" i="2"/>
  <c r="G10" i="2"/>
  <c r="F10" i="2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38" i="1" l="1"/>
  <c r="G100" i="1"/>
  <c r="L138" i="1"/>
  <c r="J81" i="1"/>
  <c r="L81" i="1"/>
  <c r="F100" i="1"/>
  <c r="F43" i="1"/>
  <c r="L24" i="1"/>
  <c r="J24" i="1"/>
  <c r="G43" i="1"/>
  <c r="J146" i="1"/>
  <c r="J157" i="1" s="1"/>
  <c r="H81" i="1"/>
  <c r="H138" i="1"/>
  <c r="H195" i="1"/>
  <c r="H24" i="1"/>
  <c r="H146" i="1" s="1"/>
  <c r="H157" i="1" s="1"/>
  <c r="I24" i="1"/>
  <c r="I146" i="1" s="1"/>
  <c r="I157" i="1" s="1"/>
  <c r="I81" i="1"/>
  <c r="I138" i="1"/>
  <c r="I195" i="1"/>
  <c r="I100" i="1"/>
  <c r="J100" i="1"/>
  <c r="L157" i="1"/>
  <c r="H119" i="1"/>
  <c r="H43" i="1"/>
  <c r="I43" i="1"/>
  <c r="J43" i="1"/>
  <c r="L43" i="1"/>
  <c r="G119" i="1"/>
  <c r="G176" i="1"/>
  <c r="H62" i="1"/>
  <c r="H176" i="1"/>
  <c r="I62" i="1"/>
  <c r="I119" i="1"/>
  <c r="I176" i="1"/>
  <c r="H100" i="1"/>
  <c r="F62" i="1"/>
  <c r="F119" i="1"/>
  <c r="F176" i="1"/>
  <c r="G62" i="1"/>
  <c r="L100" i="1"/>
  <c r="F24" i="1"/>
  <c r="F146" i="1" s="1"/>
  <c r="F157" i="1" s="1"/>
  <c r="J62" i="1"/>
  <c r="F81" i="1"/>
  <c r="J119" i="1"/>
  <c r="F138" i="1"/>
  <c r="J176" i="1"/>
  <c r="F195" i="1"/>
  <c r="G24" i="1"/>
  <c r="G146" i="1" s="1"/>
  <c r="G157" i="1" s="1"/>
  <c r="L62" i="1"/>
  <c r="G81" i="1"/>
  <c r="L119" i="1"/>
  <c r="G138" i="1"/>
  <c r="L176" i="1"/>
  <c r="G195" i="1"/>
  <c r="L196" i="1" l="1"/>
  <c r="H196" i="1"/>
  <c r="G196" i="1"/>
  <c r="J196" i="1"/>
  <c r="I196" i="1"/>
  <c r="F196" i="1"/>
</calcChain>
</file>

<file path=xl/sharedStrings.xml><?xml version="1.0" encoding="utf-8"?>
<sst xmlns="http://schemas.openxmlformats.org/spreadsheetml/2006/main" count="770" uniqueCount="94">
  <si>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</si>
  <si>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</si>
  <si>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</si>
  <si>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</si>
  <si>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</si>
  <si>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</si>
  <si>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</si>
  <si>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</si>
  <si>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</si>
  <si>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</si>
  <si>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</si>
  <si>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</si>
  <si>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</si>
  <si>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</si>
  <si>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</si>
  <si>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</si>
  <si>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</si>
  <si>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</si>
  <si>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</si>
  <si>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</si>
  <si>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</si>
  <si>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</si>
  <si>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</si>
  <si>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</si>
  <si>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</si>
  <si>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</si>
  <si>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</si>
  <si>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</si>
  <si>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</si>
  <si>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</si>
  <si>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</si>
  <si>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</si>
  <si>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</si>
  <si>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</si>
  <si>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</si>
  <si>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</si>
  <si>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</si>
  <si>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</si>
  <si>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</si>
  <si>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  овсяная "Геркулес" с маслом и фруктами</t>
  </si>
  <si>
    <t>акт</t>
  </si>
  <si>
    <t>Горячий бутерброд с сыром</t>
  </si>
  <si>
    <t>Чай с молоком</t>
  </si>
  <si>
    <t>Мясо тушеное</t>
  </si>
  <si>
    <t>Каша гречневая вязкая</t>
  </si>
  <si>
    <t>Чай с сахаром и лимоном</t>
  </si>
  <si>
    <t>хлеб пшеничный</t>
  </si>
  <si>
    <t>хлеб ржаной</t>
  </si>
  <si>
    <t>Пудинг из птицы с соусом</t>
  </si>
  <si>
    <t>Макаронные изделия отварные</t>
  </si>
  <si>
    <t>Напиток фруктово-ягодный</t>
  </si>
  <si>
    <t>макаронные изделия отварные</t>
  </si>
  <si>
    <t>напиток фруктово-ягодный</t>
  </si>
  <si>
    <t xml:space="preserve">Тефтели (2 в) с соусом </t>
  </si>
  <si>
    <t>Сложный овощной гарнир</t>
  </si>
  <si>
    <t>Компот из смеси сухофруктов</t>
  </si>
  <si>
    <t>Тефтели (2 в) с соусом</t>
  </si>
  <si>
    <t>сложный овощной гарнир</t>
  </si>
  <si>
    <t>компот из смеси сухофруктов</t>
  </si>
  <si>
    <t>Запеканка творожная  с соусом</t>
  </si>
  <si>
    <t>Чай с сахаром</t>
  </si>
  <si>
    <t>Булочка школьная</t>
  </si>
  <si>
    <t>Рис припущенный</t>
  </si>
  <si>
    <t>Напиток ягодный</t>
  </si>
  <si>
    <t>Азу</t>
  </si>
  <si>
    <t>каша гречневая вязкая</t>
  </si>
  <si>
    <t>чай с сахаром и лимоном</t>
  </si>
  <si>
    <t>Гуляш из мяса</t>
  </si>
  <si>
    <t>напиток из ягод</t>
  </si>
  <si>
    <t>Гуляш</t>
  </si>
  <si>
    <t>Котлеты с соусом</t>
  </si>
  <si>
    <t>Каша молочная пшенная с маслом</t>
  </si>
  <si>
    <t>таб.4</t>
  </si>
  <si>
    <t>Кисломолочный продукт</t>
  </si>
  <si>
    <t>Мучное изделие</t>
  </si>
  <si>
    <t>Рыба под сырной шапкой</t>
  </si>
  <si>
    <t>напиток фруктовый</t>
  </si>
  <si>
    <t>Биточки из птицы с соусом</t>
  </si>
  <si>
    <t>Плов с мясом</t>
  </si>
  <si>
    <t>чай с сахаром и  лимоном</t>
  </si>
  <si>
    <t xml:space="preserve">хлеб пшеничный </t>
  </si>
  <si>
    <t>Директор</t>
  </si>
  <si>
    <t>Суп картофельный с горохом</t>
  </si>
  <si>
    <t>Рассольник ленинградский со сметаной</t>
  </si>
  <si>
    <t>Суп-лапша домашняя</t>
  </si>
  <si>
    <t>Борщ из свежей капусты с картофелем со сметаной</t>
  </si>
  <si>
    <t xml:space="preserve">Котлеты рыбные </t>
  </si>
  <si>
    <t>Суп из овощей со сметаной</t>
  </si>
  <si>
    <t>Борщ сибирский со сметаной</t>
  </si>
  <si>
    <t>Щи из свежей капусты со сметаной</t>
  </si>
  <si>
    <t>МБОУ"Средняя общеобразовательная школа №128"</t>
  </si>
  <si>
    <t>Миронова И.В.</t>
  </si>
  <si>
    <t>МБОУ "СОШ №128"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</si>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</sst>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horizontal="center" vertical="top"/>
    </xf>
    <xf numFmtId="0" fontId="11" fillId="0" borderId="0" xfId="0" applyFont="1"/>
    <xf numFmtId="0" fontId="6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14" fontId="2" fillId="0" borderId="0" xfId="0" applyNumberFormat="1" applyFont="1"/>
    <xf numFmtId="14" fontId="11" fillId="0" borderId="0" xfId="0" applyNumberFormat="1" applyFont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N96" sqref="N9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1" t="s">
        <v>90</v>
      </c>
      <c r="D1" s="62"/>
      <c r="E1" s="62"/>
      <c r="F1" s="12" t="s">
        <v>16</v>
      </c>
      <c r="G1" s="2" t="s">
        <v>17</v>
      </c>
      <c r="H1" s="63" t="s">
        <v>81</v>
      </c>
      <c r="I1" s="63"/>
      <c r="J1" s="63"/>
      <c r="K1" s="63"/>
    </row>
    <row r="2" spans="1:12" ht="17.399999999999999" x14ac:dyDescent="0.25">
      <c r="A2" s="35" t="s">
        <v>6</v>
      </c>
      <c r="C2" s="2"/>
      <c r="G2" s="2" t="s">
        <v>18</v>
      </c>
      <c r="H2" s="63" t="s">
        <v>91</v>
      </c>
      <c r="I2" s="63"/>
      <c r="J2" s="63"/>
      <c r="K2" s="6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230</v>
      </c>
      <c r="G6" s="40">
        <v>9.59</v>
      </c>
      <c r="H6" s="40">
        <v>9.33</v>
      </c>
      <c r="I6" s="40">
        <v>43.93</v>
      </c>
      <c r="J6" s="40">
        <v>289</v>
      </c>
      <c r="K6" s="41">
        <v>174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1.66</v>
      </c>
      <c r="H8" s="43">
        <v>1.27</v>
      </c>
      <c r="I8" s="43">
        <v>17.440000000000001</v>
      </c>
      <c r="J8" s="43">
        <v>89</v>
      </c>
      <c r="K8" s="44">
        <v>378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70</v>
      </c>
      <c r="G9" s="43">
        <v>8.5</v>
      </c>
      <c r="H9" s="43">
        <v>12</v>
      </c>
      <c r="I9" s="43">
        <v>18.649999999999999</v>
      </c>
      <c r="J9" s="43">
        <v>193</v>
      </c>
      <c r="K9" s="44" t="s">
        <v>40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19.75</v>
      </c>
      <c r="H13" s="19">
        <f>SUM(H6:H12)</f>
        <v>22.6</v>
      </c>
      <c r="I13" s="19">
        <f>SUM(I6:I12)</f>
        <v>80.02000000000001</v>
      </c>
      <c r="J13" s="19">
        <f>SUM(J6:J12)</f>
        <v>571</v>
      </c>
      <c r="K13" s="25"/>
      <c r="L13" s="19">
        <f t="shared" ref="L13" si="0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82</v>
      </c>
      <c r="F15" s="43">
        <v>200</v>
      </c>
      <c r="G15" s="43">
        <v>4.76</v>
      </c>
      <c r="H15" s="43">
        <v>3.35</v>
      </c>
      <c r="I15" s="43">
        <v>15.65</v>
      </c>
      <c r="J15" s="43">
        <v>112</v>
      </c>
      <c r="K15" s="44">
        <v>139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11.89</v>
      </c>
      <c r="H16" s="43">
        <v>16.52</v>
      </c>
      <c r="I16" s="43">
        <v>2.35</v>
      </c>
      <c r="J16" s="43">
        <v>210</v>
      </c>
      <c r="K16" s="44">
        <v>256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4.63</v>
      </c>
      <c r="H17" s="43">
        <v>5.01</v>
      </c>
      <c r="I17" s="43">
        <v>20.83</v>
      </c>
      <c r="J17" s="43">
        <v>147</v>
      </c>
      <c r="K17" s="44">
        <v>510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0.26</v>
      </c>
      <c r="H18" s="43">
        <v>0.03</v>
      </c>
      <c r="I18" s="43">
        <v>15.25</v>
      </c>
      <c r="J18" s="43">
        <v>64</v>
      </c>
      <c r="K18" s="44">
        <v>686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3.8</v>
      </c>
      <c r="H19" s="43">
        <v>0.45</v>
      </c>
      <c r="I19" s="43">
        <v>25.95</v>
      </c>
      <c r="J19" s="43">
        <v>118</v>
      </c>
      <c r="K19" s="44" t="s">
        <v>40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2.25</v>
      </c>
      <c r="H20" s="43">
        <v>0.75</v>
      </c>
      <c r="I20" s="43">
        <v>14.7</v>
      </c>
      <c r="J20" s="43">
        <v>75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1">SUM(G14:G22)</f>
        <v>27.59</v>
      </c>
      <c r="H23" s="19">
        <f t="shared" si="1"/>
        <v>26.110000000000003</v>
      </c>
      <c r="I23" s="19">
        <f t="shared" si="1"/>
        <v>94.73</v>
      </c>
      <c r="J23" s="19">
        <f t="shared" si="1"/>
        <v>726</v>
      </c>
      <c r="K23" s="25"/>
      <c r="L23" s="19">
        <f t="shared" ref="L23" si="2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1220</v>
      </c>
      <c r="G24" s="32">
        <f t="shared" ref="G24:J24" si="3">G13+G23</f>
        <v>47.34</v>
      </c>
      <c r="H24" s="32">
        <f t="shared" si="3"/>
        <v>48.710000000000008</v>
      </c>
      <c r="I24" s="32">
        <f t="shared" si="3"/>
        <v>174.75</v>
      </c>
      <c r="J24" s="32">
        <f t="shared" si="3"/>
        <v>1297</v>
      </c>
      <c r="K24" s="32"/>
      <c r="L24" s="32">
        <f t="shared" ref="L24" si="4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90</v>
      </c>
      <c r="G25" s="40">
        <v>12.56</v>
      </c>
      <c r="H25" s="40">
        <v>6.03</v>
      </c>
      <c r="I25" s="40">
        <v>7.42</v>
      </c>
      <c r="J25" s="40">
        <v>159</v>
      </c>
      <c r="K25" s="41" t="s">
        <v>40</v>
      </c>
      <c r="L25" s="40"/>
    </row>
    <row r="26" spans="1:12" ht="14.4" x14ac:dyDescent="0.3">
      <c r="A26" s="14"/>
      <c r="B26" s="15"/>
      <c r="C26" s="11"/>
      <c r="D26" s="6" t="s">
        <v>21</v>
      </c>
      <c r="E26" s="42" t="s">
        <v>49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0.2</v>
      </c>
      <c r="H27" s="43">
        <v>0.2</v>
      </c>
      <c r="I27" s="43">
        <v>22.8</v>
      </c>
      <c r="J27" s="43">
        <v>94</v>
      </c>
      <c r="K27" s="44" t="s">
        <v>40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2.2799999999999998</v>
      </c>
      <c r="H28" s="43">
        <v>0.27</v>
      </c>
      <c r="I28" s="43">
        <v>15.58</v>
      </c>
      <c r="J28" s="43">
        <v>71</v>
      </c>
      <c r="K28" s="44" t="s">
        <v>40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5">SUM(G25:G31)</f>
        <v>22.02</v>
      </c>
      <c r="H32" s="19">
        <f t="shared" ref="H32" si="6">SUM(H25:H31)</f>
        <v>11.889999999999999</v>
      </c>
      <c r="I32" s="19">
        <f t="shared" ref="I32" si="7">SUM(I25:I31)</f>
        <v>90.3</v>
      </c>
      <c r="J32" s="19">
        <f t="shared" ref="J32:L32" si="8">SUM(J25:J31)</f>
        <v>579</v>
      </c>
      <c r="K32" s="25"/>
      <c r="L32" s="19">
        <f t="shared" si="8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83</v>
      </c>
      <c r="F34" s="43">
        <v>200</v>
      </c>
      <c r="G34" s="43">
        <v>1.91</v>
      </c>
      <c r="H34" s="43">
        <v>3.71</v>
      </c>
      <c r="I34" s="43">
        <v>14.11</v>
      </c>
      <c r="J34" s="43">
        <v>104</v>
      </c>
      <c r="K34" s="44">
        <v>132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48</v>
      </c>
      <c r="F35" s="43">
        <v>90</v>
      </c>
      <c r="G35" s="43">
        <v>12.56</v>
      </c>
      <c r="H35" s="43">
        <v>6.03</v>
      </c>
      <c r="I35" s="43">
        <v>7.42</v>
      </c>
      <c r="J35" s="43">
        <v>159</v>
      </c>
      <c r="K35" s="44" t="s">
        <v>40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5.82</v>
      </c>
      <c r="H36" s="43">
        <v>4.49</v>
      </c>
      <c r="I36" s="43">
        <v>37.08</v>
      </c>
      <c r="J36" s="43">
        <v>2122</v>
      </c>
      <c r="K36" s="44">
        <v>516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0.2</v>
      </c>
      <c r="H37" s="43">
        <v>0.2</v>
      </c>
      <c r="I37" s="43">
        <v>22.8</v>
      </c>
      <c r="J37" s="43">
        <v>94</v>
      </c>
      <c r="K37" s="44" t="s">
        <v>40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46</v>
      </c>
      <c r="F38" s="43">
        <v>50</v>
      </c>
      <c r="G38" s="43">
        <v>3.8</v>
      </c>
      <c r="H38" s="43">
        <v>0.45</v>
      </c>
      <c r="I38" s="43">
        <v>25.95</v>
      </c>
      <c r="J38" s="43">
        <v>118</v>
      </c>
      <c r="K38" s="44" t="s">
        <v>40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2.25</v>
      </c>
      <c r="H39" s="43">
        <v>0.75</v>
      </c>
      <c r="I39" s="43">
        <v>14.7</v>
      </c>
      <c r="J39" s="43">
        <v>75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9">SUM(G33:G41)</f>
        <v>26.54</v>
      </c>
      <c r="H42" s="19">
        <f t="shared" ref="H42" si="10">SUM(H33:H41)</f>
        <v>15.629999999999999</v>
      </c>
      <c r="I42" s="19">
        <f t="shared" ref="I42" si="11">SUM(I33:I41)</f>
        <v>122.06</v>
      </c>
      <c r="J42" s="19">
        <f t="shared" ref="J42:L42" si="12">SUM(J33:J41)</f>
        <v>2672</v>
      </c>
      <c r="K42" s="25"/>
      <c r="L42" s="19">
        <f t="shared" si="12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1220</v>
      </c>
      <c r="G43" s="32">
        <f t="shared" ref="G43" si="13">G32+G42</f>
        <v>48.56</v>
      </c>
      <c r="H43" s="32">
        <f t="shared" ref="H43" si="14">H32+H42</f>
        <v>27.519999999999996</v>
      </c>
      <c r="I43" s="32">
        <f t="shared" ref="I43" si="15">I32+I42</f>
        <v>212.36</v>
      </c>
      <c r="J43" s="32">
        <f t="shared" ref="J43:L43" si="16">J32+J42</f>
        <v>3251</v>
      </c>
      <c r="K43" s="32"/>
      <c r="L43" s="32">
        <f t="shared" si="16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110</v>
      </c>
      <c r="G44" s="40">
        <v>8.49</v>
      </c>
      <c r="H44" s="40">
        <v>12.75</v>
      </c>
      <c r="I44" s="40">
        <v>11.04</v>
      </c>
      <c r="J44" s="40">
        <v>173</v>
      </c>
      <c r="K44" s="41">
        <v>462</v>
      </c>
      <c r="L44" s="40"/>
    </row>
    <row r="45" spans="1:12" ht="14.4" x14ac:dyDescent="0.3">
      <c r="A45" s="23"/>
      <c r="B45" s="15"/>
      <c r="C45" s="11"/>
      <c r="D45" s="6" t="s">
        <v>21</v>
      </c>
      <c r="E45" s="42" t="s">
        <v>54</v>
      </c>
      <c r="F45" s="43">
        <v>160</v>
      </c>
      <c r="G45" s="43">
        <v>4.6399999999999997</v>
      </c>
      <c r="H45" s="43">
        <v>11.68</v>
      </c>
      <c r="I45" s="43">
        <v>22.72</v>
      </c>
      <c r="J45" s="43">
        <v>197</v>
      </c>
      <c r="K45" s="44" t="s">
        <v>40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0.6</v>
      </c>
      <c r="H46" s="43">
        <v>0.06</v>
      </c>
      <c r="I46" s="43">
        <v>29.79</v>
      </c>
      <c r="J46" s="43">
        <v>124</v>
      </c>
      <c r="K46" s="44" t="s">
        <v>40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40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7">SUM(G44:G50)</f>
        <v>16.009999999999998</v>
      </c>
      <c r="H51" s="19">
        <f t="shared" ref="H51" si="18">SUM(H44:H50)</f>
        <v>24.759999999999998</v>
      </c>
      <c r="I51" s="19">
        <f t="shared" ref="I51" si="19">SUM(I44:I50)</f>
        <v>79.12</v>
      </c>
      <c r="J51" s="19">
        <f t="shared" ref="J51:L51" si="20">SUM(J44:J50)</f>
        <v>565</v>
      </c>
      <c r="K51" s="25"/>
      <c r="L51" s="19">
        <f t="shared" si="20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84</v>
      </c>
      <c r="F53" s="43">
        <v>200</v>
      </c>
      <c r="G53" s="43">
        <v>2.35</v>
      </c>
      <c r="H53" s="43">
        <v>3.91</v>
      </c>
      <c r="I53" s="43">
        <v>14.2</v>
      </c>
      <c r="J53" s="43">
        <v>103</v>
      </c>
      <c r="K53" s="44">
        <v>148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56</v>
      </c>
      <c r="F54" s="43">
        <v>120</v>
      </c>
      <c r="G54" s="43">
        <v>9.26</v>
      </c>
      <c r="H54" s="43">
        <v>13.91</v>
      </c>
      <c r="I54" s="43">
        <v>12.04</v>
      </c>
      <c r="J54" s="43">
        <v>189</v>
      </c>
      <c r="K54" s="44">
        <v>462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4.3499999999999996</v>
      </c>
      <c r="H55" s="43">
        <v>10.95</v>
      </c>
      <c r="I55" s="43">
        <v>21.3</v>
      </c>
      <c r="J55" s="43">
        <v>201</v>
      </c>
      <c r="K55" s="44" t="s">
        <v>40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0.6</v>
      </c>
      <c r="H56" s="43">
        <v>0.06</v>
      </c>
      <c r="I56" s="43">
        <v>29.79</v>
      </c>
      <c r="J56" s="43">
        <v>124</v>
      </c>
      <c r="K56" s="44" t="s">
        <v>40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46</v>
      </c>
      <c r="F57" s="43">
        <v>50</v>
      </c>
      <c r="G57" s="43">
        <v>3.8</v>
      </c>
      <c r="H57" s="43">
        <v>0.45</v>
      </c>
      <c r="I57" s="43">
        <v>25.95</v>
      </c>
      <c r="J57" s="43">
        <v>118</v>
      </c>
      <c r="K57" s="44" t="s">
        <v>40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2.25</v>
      </c>
      <c r="H58" s="43">
        <v>0.75</v>
      </c>
      <c r="I58" s="43">
        <v>14.7</v>
      </c>
      <c r="J58" s="43">
        <v>75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1">SUM(G52:G60)</f>
        <v>22.61</v>
      </c>
      <c r="H61" s="19">
        <f t="shared" ref="H61" si="22">SUM(H52:H60)</f>
        <v>30.029999999999998</v>
      </c>
      <c r="I61" s="19">
        <f t="shared" ref="I61" si="23">SUM(I52:I60)</f>
        <v>117.98</v>
      </c>
      <c r="J61" s="19">
        <f t="shared" ref="J61:L61" si="24">SUM(J52:J60)</f>
        <v>810</v>
      </c>
      <c r="K61" s="25"/>
      <c r="L61" s="19">
        <f t="shared" si="24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1250</v>
      </c>
      <c r="G62" s="32">
        <f t="shared" ref="G62" si="25">G51+G61</f>
        <v>38.619999999999997</v>
      </c>
      <c r="H62" s="32">
        <f t="shared" ref="H62" si="26">H51+H61</f>
        <v>54.789999999999992</v>
      </c>
      <c r="I62" s="32">
        <f t="shared" ref="I62" si="27">I51+I61</f>
        <v>197.10000000000002</v>
      </c>
      <c r="J62" s="32">
        <f t="shared" ref="J62:L62" si="28">J51+J61</f>
        <v>1375</v>
      </c>
      <c r="K62" s="32"/>
      <c r="L62" s="32">
        <f t="shared" si="28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28.13</v>
      </c>
      <c r="H63" s="40">
        <v>10.55</v>
      </c>
      <c r="I63" s="40">
        <v>30.74</v>
      </c>
      <c r="J63" s="40">
        <v>365</v>
      </c>
      <c r="K63" s="41">
        <v>31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61</v>
      </c>
      <c r="F66" s="43">
        <v>100</v>
      </c>
      <c r="G66" s="43">
        <v>3.41</v>
      </c>
      <c r="H66" s="43">
        <v>1.33</v>
      </c>
      <c r="I66" s="43">
        <v>24.5</v>
      </c>
      <c r="J66" s="43">
        <v>123</v>
      </c>
      <c r="K66" s="44">
        <v>428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9">SUM(G63:G69)</f>
        <v>31.74</v>
      </c>
      <c r="H70" s="19">
        <f t="shared" ref="H70" si="30">SUM(H63:H69)</f>
        <v>11.9</v>
      </c>
      <c r="I70" s="19">
        <f t="shared" ref="I70" si="31">SUM(I63:I69)</f>
        <v>70.239999999999995</v>
      </c>
      <c r="J70" s="19">
        <f t="shared" ref="J70:L70" si="32">SUM(J63:J69)</f>
        <v>549</v>
      </c>
      <c r="K70" s="25"/>
      <c r="L70" s="19">
        <f t="shared" si="32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85</v>
      </c>
      <c r="F72" s="43">
        <v>200</v>
      </c>
      <c r="G72" s="43">
        <v>1.66</v>
      </c>
      <c r="H72" s="43">
        <v>4.91</v>
      </c>
      <c r="I72" s="43">
        <v>10.56</v>
      </c>
      <c r="J72" s="43">
        <v>92</v>
      </c>
      <c r="K72" s="44">
        <v>110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86</v>
      </c>
      <c r="F73" s="43">
        <v>90</v>
      </c>
      <c r="G73" s="43">
        <v>11.7</v>
      </c>
      <c r="H73" s="43">
        <v>7.92</v>
      </c>
      <c r="I73" s="43">
        <v>16.72</v>
      </c>
      <c r="J73" s="43">
        <v>171</v>
      </c>
      <c r="K73" s="44">
        <v>388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62</v>
      </c>
      <c r="F74" s="43">
        <v>150</v>
      </c>
      <c r="G74" s="43">
        <v>3.72</v>
      </c>
      <c r="H74" s="43">
        <v>4.33</v>
      </c>
      <c r="I74" s="43">
        <v>38.92</v>
      </c>
      <c r="J74" s="43">
        <v>209</v>
      </c>
      <c r="K74" s="44">
        <v>512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7.0000000000000007E-2</v>
      </c>
      <c r="H75" s="43">
        <v>0.02</v>
      </c>
      <c r="I75" s="43">
        <v>24.44</v>
      </c>
      <c r="J75" s="43">
        <v>100</v>
      </c>
      <c r="K75" s="44" t="s">
        <v>40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46</v>
      </c>
      <c r="F76" s="43">
        <v>50</v>
      </c>
      <c r="G76" s="43">
        <v>3.8</v>
      </c>
      <c r="H76" s="43">
        <v>0.45</v>
      </c>
      <c r="I76" s="43">
        <v>25.95</v>
      </c>
      <c r="J76" s="43">
        <v>118</v>
      </c>
      <c r="K76" s="44" t="s">
        <v>40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2.25</v>
      </c>
      <c r="H77" s="43">
        <v>0.75</v>
      </c>
      <c r="I77" s="43">
        <v>14.7</v>
      </c>
      <c r="J77" s="43">
        <v>75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3">SUM(G71:G79)</f>
        <v>23.2</v>
      </c>
      <c r="H80" s="19">
        <f t="shared" ref="H80" si="34">SUM(H71:H79)</f>
        <v>18.38</v>
      </c>
      <c r="I80" s="19">
        <f t="shared" ref="I80" si="35">SUM(I71:I79)</f>
        <v>131.29</v>
      </c>
      <c r="J80" s="19">
        <f t="shared" ref="J80:L80" si="36">SUM(J71:J79)</f>
        <v>765</v>
      </c>
      <c r="K80" s="25"/>
      <c r="L80" s="19">
        <f t="shared" si="36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1220</v>
      </c>
      <c r="G81" s="32">
        <f t="shared" ref="G81" si="37">G70+G80</f>
        <v>54.94</v>
      </c>
      <c r="H81" s="32">
        <f t="shared" ref="H81" si="38">H70+H80</f>
        <v>30.28</v>
      </c>
      <c r="I81" s="32">
        <f t="shared" ref="I81" si="39">I70+I80</f>
        <v>201.52999999999997</v>
      </c>
      <c r="J81" s="32">
        <f t="shared" ref="J81:L81" si="40">J70+J80</f>
        <v>1314</v>
      </c>
      <c r="K81" s="32"/>
      <c r="L81" s="32">
        <f t="shared" si="40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90</v>
      </c>
      <c r="G82" s="40">
        <v>8.01</v>
      </c>
      <c r="H82" s="40">
        <v>19.8</v>
      </c>
      <c r="I82" s="40">
        <v>8.73</v>
      </c>
      <c r="J82" s="40">
        <v>234</v>
      </c>
      <c r="K82" s="41" t="s">
        <v>40</v>
      </c>
      <c r="L82" s="40"/>
    </row>
    <row r="83" spans="1:12" ht="14.4" x14ac:dyDescent="0.3">
      <c r="A83" s="23"/>
      <c r="B83" s="15"/>
      <c r="C83" s="11"/>
      <c r="D83" s="6" t="s">
        <v>21</v>
      </c>
      <c r="E83" s="42" t="s">
        <v>65</v>
      </c>
      <c r="F83" s="43">
        <v>180</v>
      </c>
      <c r="G83" s="43">
        <v>5.55</v>
      </c>
      <c r="H83" s="43">
        <v>6.01</v>
      </c>
      <c r="I83" s="43">
        <v>25.01</v>
      </c>
      <c r="J83" s="43">
        <v>176</v>
      </c>
      <c r="K83" s="44">
        <v>510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0.26</v>
      </c>
      <c r="H84" s="43">
        <v>0.03</v>
      </c>
      <c r="I84" s="43">
        <v>15.25</v>
      </c>
      <c r="J84" s="43">
        <v>64</v>
      </c>
      <c r="K84" s="44">
        <v>686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46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40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1">SUM(G82:G88)</f>
        <v>16.099999999999998</v>
      </c>
      <c r="H89" s="19">
        <f t="shared" ref="H89" si="42">SUM(H82:H88)</f>
        <v>26.110000000000003</v>
      </c>
      <c r="I89" s="19">
        <f t="shared" ref="I89" si="43">SUM(I82:I88)</f>
        <v>64.56</v>
      </c>
      <c r="J89" s="19">
        <f t="shared" ref="J89:L89" si="44">SUM(J82:J88)</f>
        <v>545</v>
      </c>
      <c r="K89" s="25"/>
      <c r="L89" s="19">
        <f t="shared" si="44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87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132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64</v>
      </c>
      <c r="F92" s="43">
        <v>90</v>
      </c>
      <c r="G92" s="43">
        <v>8.01</v>
      </c>
      <c r="H92" s="43">
        <v>19.8</v>
      </c>
      <c r="I92" s="43">
        <v>8.73</v>
      </c>
      <c r="J92" s="43">
        <v>234</v>
      </c>
      <c r="K92" s="44" t="s">
        <v>40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65</v>
      </c>
      <c r="F93" s="43">
        <v>150</v>
      </c>
      <c r="G93" s="43">
        <v>4.63</v>
      </c>
      <c r="H93" s="43">
        <v>5.01</v>
      </c>
      <c r="I93" s="43">
        <v>20.83</v>
      </c>
      <c r="J93" s="43">
        <v>147</v>
      </c>
      <c r="K93" s="44">
        <v>510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66</v>
      </c>
      <c r="F94" s="43">
        <v>200</v>
      </c>
      <c r="G94" s="43">
        <v>0.26</v>
      </c>
      <c r="H94" s="43">
        <v>0.03</v>
      </c>
      <c r="I94" s="43">
        <v>15.25</v>
      </c>
      <c r="J94" s="43">
        <v>64</v>
      </c>
      <c r="K94" s="44">
        <v>686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46</v>
      </c>
      <c r="F95" s="43">
        <v>50</v>
      </c>
      <c r="G95" s="43">
        <v>3.8</v>
      </c>
      <c r="H95" s="43">
        <v>0.45</v>
      </c>
      <c r="I95" s="43">
        <v>25.95</v>
      </c>
      <c r="J95" s="43">
        <v>118</v>
      </c>
      <c r="K95" s="44" t="s">
        <v>40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2.25</v>
      </c>
      <c r="H96" s="43">
        <v>0.75</v>
      </c>
      <c r="I96" s="43">
        <v>14.7</v>
      </c>
      <c r="J96" s="43">
        <v>75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5">SUM(G90:G98)</f>
        <v>20.61</v>
      </c>
      <c r="H99" s="19">
        <f t="shared" ref="H99" si="46">SUM(H90:H98)</f>
        <v>29.669999999999998</v>
      </c>
      <c r="I99" s="19">
        <f t="shared" ref="I99" si="47">SUM(I90:I98)</f>
        <v>94.62</v>
      </c>
      <c r="J99" s="19">
        <f t="shared" ref="J99:L99" si="48">SUM(J90:J98)</f>
        <v>726</v>
      </c>
      <c r="K99" s="25"/>
      <c r="L99" s="19">
        <f t="shared" si="48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1220</v>
      </c>
      <c r="G100" s="32">
        <f t="shared" ref="G100" si="49">G89+G99</f>
        <v>36.709999999999994</v>
      </c>
      <c r="H100" s="32">
        <f t="shared" ref="H100" si="50">H89+H99</f>
        <v>55.78</v>
      </c>
      <c r="I100" s="32">
        <f t="shared" ref="I100" si="51">I89+I99</f>
        <v>159.18</v>
      </c>
      <c r="J100" s="32">
        <f t="shared" ref="J100:L100" si="52">J89+J99</f>
        <v>1271</v>
      </c>
      <c r="K100" s="32"/>
      <c r="L100" s="32">
        <f t="shared" si="52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90</v>
      </c>
      <c r="G101" s="40">
        <v>12.51</v>
      </c>
      <c r="H101" s="40">
        <v>19.8</v>
      </c>
      <c r="I101" s="40">
        <v>3.6</v>
      </c>
      <c r="J101" s="40">
        <v>130</v>
      </c>
      <c r="K101" s="41">
        <v>132</v>
      </c>
      <c r="L101" s="40"/>
    </row>
    <row r="102" spans="1:12" ht="14.4" x14ac:dyDescent="0.3">
      <c r="A102" s="23"/>
      <c r="B102" s="15"/>
      <c r="C102" s="11"/>
      <c r="D102" s="6" t="s">
        <v>21</v>
      </c>
      <c r="E102" s="42" t="s">
        <v>51</v>
      </c>
      <c r="F102" s="43">
        <v>180</v>
      </c>
      <c r="G102" s="43">
        <v>6.98</v>
      </c>
      <c r="H102" s="43">
        <v>5.39</v>
      </c>
      <c r="I102" s="43">
        <v>44.5</v>
      </c>
      <c r="J102" s="43">
        <v>255</v>
      </c>
      <c r="K102" s="44">
        <v>516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68</v>
      </c>
      <c r="F103" s="43">
        <v>200</v>
      </c>
      <c r="G103" s="43">
        <v>7.0000000000000007E-2</v>
      </c>
      <c r="H103" s="43">
        <v>0.02</v>
      </c>
      <c r="I103" s="43">
        <v>24.44</v>
      </c>
      <c r="J103" s="43">
        <v>100</v>
      </c>
      <c r="K103" s="44" t="s">
        <v>40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2.2799999999999998</v>
      </c>
      <c r="H104" s="43">
        <v>0.27</v>
      </c>
      <c r="I104" s="43">
        <v>15.57</v>
      </c>
      <c r="J104" s="43">
        <v>71</v>
      </c>
      <c r="K104" s="44" t="s">
        <v>40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3">SUM(G101:G107)</f>
        <v>21.840000000000003</v>
      </c>
      <c r="H108" s="19">
        <f t="shared" si="53"/>
        <v>25.48</v>
      </c>
      <c r="I108" s="19">
        <f t="shared" si="53"/>
        <v>88.110000000000014</v>
      </c>
      <c r="J108" s="19">
        <f t="shared" si="53"/>
        <v>556</v>
      </c>
      <c r="K108" s="25"/>
      <c r="L108" s="19">
        <f t="shared" ref="L108" si="54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82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69</v>
      </c>
      <c r="F111" s="43">
        <v>90</v>
      </c>
      <c r="G111" s="43">
        <v>12.51</v>
      </c>
      <c r="H111" s="43">
        <v>19.8</v>
      </c>
      <c r="I111" s="43">
        <v>3.6</v>
      </c>
      <c r="J111" s="43">
        <v>130</v>
      </c>
      <c r="K111" s="44">
        <v>132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5.82</v>
      </c>
      <c r="H112" s="43">
        <v>4.49</v>
      </c>
      <c r="I112" s="43">
        <v>37.08</v>
      </c>
      <c r="J112" s="43">
        <v>212</v>
      </c>
      <c r="K112" s="44">
        <v>516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>
        <v>7.0000000000000007E-2</v>
      </c>
      <c r="H113" s="43">
        <v>0.02</v>
      </c>
      <c r="I113" s="43">
        <v>24.44</v>
      </c>
      <c r="J113" s="43">
        <v>100</v>
      </c>
      <c r="K113" s="44" t="s">
        <v>40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46</v>
      </c>
      <c r="F114" s="43">
        <v>50</v>
      </c>
      <c r="G114" s="43">
        <v>3.8</v>
      </c>
      <c r="H114" s="43">
        <v>0.45</v>
      </c>
      <c r="I114" s="43">
        <v>25.95</v>
      </c>
      <c r="J114" s="43">
        <v>118</v>
      </c>
      <c r="K114" s="44" t="s">
        <v>40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2.25</v>
      </c>
      <c r="H115" s="43">
        <v>0.75</v>
      </c>
      <c r="I115" s="43">
        <v>14.7</v>
      </c>
      <c r="J115" s="43">
        <v>75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5">SUM(G109:G117)</f>
        <v>29.21</v>
      </c>
      <c r="H118" s="19">
        <f t="shared" si="55"/>
        <v>28.86</v>
      </c>
      <c r="I118" s="19">
        <f t="shared" si="55"/>
        <v>121.42</v>
      </c>
      <c r="J118" s="19">
        <f t="shared" si="55"/>
        <v>747</v>
      </c>
      <c r="K118" s="25"/>
      <c r="L118" s="19">
        <f t="shared" ref="L118" si="56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1220</v>
      </c>
      <c r="G119" s="32">
        <f t="shared" ref="G119" si="57">G108+G118</f>
        <v>51.050000000000004</v>
      </c>
      <c r="H119" s="32">
        <f t="shared" ref="H119" si="58">H108+H118</f>
        <v>54.34</v>
      </c>
      <c r="I119" s="32">
        <f t="shared" ref="I119" si="59">I108+I118</f>
        <v>209.53000000000003</v>
      </c>
      <c r="J119" s="32">
        <f t="shared" ref="J119:L119" si="60">J108+J118</f>
        <v>1303</v>
      </c>
      <c r="K119" s="32"/>
      <c r="L119" s="32">
        <f t="shared" si="60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90</v>
      </c>
      <c r="G120" s="40">
        <v>7.4</v>
      </c>
      <c r="H120" s="40">
        <v>7.81</v>
      </c>
      <c r="I120" s="40">
        <v>11.84</v>
      </c>
      <c r="J120" s="40">
        <v>139</v>
      </c>
      <c r="K120" s="41">
        <v>451</v>
      </c>
      <c r="L120" s="40"/>
    </row>
    <row r="121" spans="1:12" ht="14.4" x14ac:dyDescent="0.3">
      <c r="A121" s="14"/>
      <c r="B121" s="15"/>
      <c r="C121" s="11"/>
      <c r="D121" s="6" t="s">
        <v>21</v>
      </c>
      <c r="E121" s="42" t="s">
        <v>62</v>
      </c>
      <c r="F121" s="43">
        <v>180</v>
      </c>
      <c r="G121" s="43">
        <v>4.46</v>
      </c>
      <c r="H121" s="43">
        <v>5.2</v>
      </c>
      <c r="I121" s="43">
        <v>46.7</v>
      </c>
      <c r="J121" s="43">
        <v>251</v>
      </c>
      <c r="K121" s="44">
        <v>512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0.2</v>
      </c>
      <c r="H122" s="43">
        <v>0.02</v>
      </c>
      <c r="I122" s="43">
        <v>15</v>
      </c>
      <c r="J122" s="43">
        <v>61</v>
      </c>
      <c r="K122" s="44">
        <v>685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40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1">SUM(G120:G126)</f>
        <v>14.339999999999998</v>
      </c>
      <c r="H127" s="19">
        <f t="shared" si="61"/>
        <v>13.299999999999999</v>
      </c>
      <c r="I127" s="19">
        <f t="shared" si="61"/>
        <v>89.110000000000014</v>
      </c>
      <c r="J127" s="19">
        <f t="shared" si="61"/>
        <v>522</v>
      </c>
      <c r="K127" s="25"/>
      <c r="L127" s="19">
        <f t="shared" ref="L127" si="62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88</v>
      </c>
      <c r="F129" s="43">
        <v>200</v>
      </c>
      <c r="G129" s="43">
        <v>3.17</v>
      </c>
      <c r="H129" s="43">
        <v>2.97</v>
      </c>
      <c r="I129" s="43">
        <v>13.4</v>
      </c>
      <c r="J129" s="43">
        <v>94</v>
      </c>
      <c r="K129" s="44">
        <v>111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70</v>
      </c>
      <c r="F130" s="43">
        <v>90</v>
      </c>
      <c r="G130" s="43">
        <v>7.4</v>
      </c>
      <c r="H130" s="43">
        <v>7.81</v>
      </c>
      <c r="I130" s="43">
        <v>11.84</v>
      </c>
      <c r="J130" s="43">
        <v>139</v>
      </c>
      <c r="K130" s="44">
        <v>451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62</v>
      </c>
      <c r="F131" s="43">
        <v>160</v>
      </c>
      <c r="G131" s="43">
        <v>3.97</v>
      </c>
      <c r="H131" s="43">
        <v>4.62</v>
      </c>
      <c r="I131" s="43">
        <v>41.51</v>
      </c>
      <c r="J131" s="43">
        <v>223</v>
      </c>
      <c r="K131" s="44">
        <v>512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>
        <v>0.2</v>
      </c>
      <c r="H132" s="43">
        <v>0.02</v>
      </c>
      <c r="I132" s="43">
        <v>15</v>
      </c>
      <c r="J132" s="43">
        <v>61</v>
      </c>
      <c r="K132" s="44">
        <v>685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46</v>
      </c>
      <c r="F133" s="43">
        <v>50</v>
      </c>
      <c r="G133" s="43">
        <v>3.8</v>
      </c>
      <c r="H133" s="43">
        <v>0.45</v>
      </c>
      <c r="I133" s="43">
        <v>25.95</v>
      </c>
      <c r="J133" s="43">
        <v>118</v>
      </c>
      <c r="K133" s="44" t="s">
        <v>40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2.25</v>
      </c>
      <c r="H134" s="43">
        <v>0.75</v>
      </c>
      <c r="I134" s="43">
        <v>14.7</v>
      </c>
      <c r="J134" s="43">
        <v>75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3">SUM(G128:G136)</f>
        <v>20.79</v>
      </c>
      <c r="H137" s="19">
        <f t="shared" si="63"/>
        <v>16.619999999999997</v>
      </c>
      <c r="I137" s="19">
        <f t="shared" si="63"/>
        <v>122.4</v>
      </c>
      <c r="J137" s="19">
        <f t="shared" si="63"/>
        <v>710</v>
      </c>
      <c r="K137" s="25"/>
      <c r="L137" s="19">
        <f t="shared" ref="L137" si="64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1230</v>
      </c>
      <c r="G138" s="32">
        <f t="shared" ref="G138" si="65">G127+G137</f>
        <v>35.129999999999995</v>
      </c>
      <c r="H138" s="32">
        <f t="shared" ref="H138" si="66">H127+H137</f>
        <v>29.919999999999995</v>
      </c>
      <c r="I138" s="32">
        <f t="shared" ref="I138" si="67">I127+I137</f>
        <v>211.51000000000002</v>
      </c>
      <c r="J138" s="32">
        <f t="shared" ref="J138:L138" si="68">J127+J137</f>
        <v>1232</v>
      </c>
      <c r="K138" s="32"/>
      <c r="L138" s="32">
        <f t="shared" si="68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160</v>
      </c>
      <c r="G139" s="40">
        <v>8.5299999999999994</v>
      </c>
      <c r="H139" s="40">
        <v>4.04</v>
      </c>
      <c r="I139" s="40">
        <v>43.85</v>
      </c>
      <c r="J139" s="40">
        <v>246</v>
      </c>
      <c r="K139" s="41" t="s">
        <v>72</v>
      </c>
      <c r="L139" s="40"/>
    </row>
    <row r="140" spans="1:12" ht="14.4" x14ac:dyDescent="0.3">
      <c r="A140" s="23"/>
      <c r="B140" s="15"/>
      <c r="C140" s="11"/>
      <c r="D140" s="6" t="s">
        <v>30</v>
      </c>
      <c r="E140" s="42" t="s">
        <v>73</v>
      </c>
      <c r="F140" s="43">
        <v>90</v>
      </c>
      <c r="G140" s="43">
        <v>2.5</v>
      </c>
      <c r="H140" s="43">
        <v>0.3</v>
      </c>
      <c r="I140" s="43">
        <v>17</v>
      </c>
      <c r="J140" s="43">
        <v>80</v>
      </c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0.2</v>
      </c>
      <c r="H141" s="43">
        <v>0.02</v>
      </c>
      <c r="I141" s="43">
        <v>15</v>
      </c>
      <c r="J141" s="43">
        <v>61</v>
      </c>
      <c r="K141" s="44">
        <v>685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74</v>
      </c>
      <c r="F142" s="43">
        <v>50</v>
      </c>
      <c r="G142" s="43">
        <v>3</v>
      </c>
      <c r="H142" s="43">
        <v>2.5</v>
      </c>
      <c r="I142" s="43">
        <v>25.5</v>
      </c>
      <c r="J142" s="43">
        <v>140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14.229999999999999</v>
      </c>
      <c r="H146" s="19">
        <f>SUM(H139:H145)</f>
        <v>6.8599999999999994</v>
      </c>
      <c r="I146" s="19">
        <f>SUM(I139:I145)</f>
        <v>101.35</v>
      </c>
      <c r="J146" s="19">
        <f>SUM(J139:J145)</f>
        <v>527</v>
      </c>
      <c r="K146" s="25"/>
      <c r="L146" s="19">
        <f t="shared" ref="L146" si="69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84</v>
      </c>
      <c r="F148" s="43">
        <v>200</v>
      </c>
      <c r="G148" s="43">
        <v>2.35</v>
      </c>
      <c r="H148" s="43">
        <v>3.91</v>
      </c>
      <c r="I148" s="43">
        <v>14.2</v>
      </c>
      <c r="J148" s="43">
        <v>103</v>
      </c>
      <c r="K148" s="44">
        <v>148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75</v>
      </c>
      <c r="F149" s="43">
        <v>90</v>
      </c>
      <c r="G149" s="43">
        <v>9.19</v>
      </c>
      <c r="H149" s="43">
        <v>10.73</v>
      </c>
      <c r="I149" s="43">
        <v>7.7</v>
      </c>
      <c r="J149" s="43">
        <v>136</v>
      </c>
      <c r="K149" s="44" t="s">
        <v>40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57</v>
      </c>
      <c r="F150" s="43">
        <v>150</v>
      </c>
      <c r="G150" s="43">
        <v>4.3499999999999996</v>
      </c>
      <c r="H150" s="43">
        <v>10.95</v>
      </c>
      <c r="I150" s="43">
        <v>21.3</v>
      </c>
      <c r="J150" s="43">
        <v>201</v>
      </c>
      <c r="K150" s="44" t="s">
        <v>40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76</v>
      </c>
      <c r="F151" s="43">
        <v>200</v>
      </c>
      <c r="G151" s="43">
        <v>0.22</v>
      </c>
      <c r="H151" s="43">
        <v>0.04</v>
      </c>
      <c r="I151" s="43">
        <v>28.59</v>
      </c>
      <c r="J151" s="43">
        <v>117</v>
      </c>
      <c r="K151" s="44">
        <v>699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46</v>
      </c>
      <c r="F152" s="43">
        <v>50</v>
      </c>
      <c r="G152" s="43">
        <v>3.8</v>
      </c>
      <c r="H152" s="43">
        <v>0.45</v>
      </c>
      <c r="I152" s="43">
        <v>25.95</v>
      </c>
      <c r="J152" s="43">
        <v>118</v>
      </c>
      <c r="K152" s="44" t="s">
        <v>40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2.25</v>
      </c>
      <c r="H153" s="43">
        <v>0.75</v>
      </c>
      <c r="I153" s="43">
        <v>14.7</v>
      </c>
      <c r="J153" s="43">
        <v>75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0">SUM(G147:G155)</f>
        <v>22.16</v>
      </c>
      <c r="H156" s="19">
        <f t="shared" si="70"/>
        <v>26.83</v>
      </c>
      <c r="I156" s="19">
        <f t="shared" si="70"/>
        <v>112.44000000000001</v>
      </c>
      <c r="J156" s="19">
        <f t="shared" si="70"/>
        <v>750</v>
      </c>
      <c r="K156" s="25"/>
      <c r="L156" s="19">
        <f t="shared" ref="L156" si="71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1220</v>
      </c>
      <c r="G157" s="32">
        <f t="shared" ref="G157" si="72">G146+G156</f>
        <v>36.39</v>
      </c>
      <c r="H157" s="32">
        <f t="shared" ref="H157" si="73">H146+H156</f>
        <v>33.69</v>
      </c>
      <c r="I157" s="32">
        <f t="shared" ref="I157" si="74">I146+I156</f>
        <v>213.79000000000002</v>
      </c>
      <c r="J157" s="32">
        <f t="shared" ref="J157:L157" si="75">J146+J156</f>
        <v>1277</v>
      </c>
      <c r="K157" s="32"/>
      <c r="L157" s="32">
        <f t="shared" si="75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90</v>
      </c>
      <c r="G158" s="40">
        <v>11.05</v>
      </c>
      <c r="H158" s="40">
        <v>7.49</v>
      </c>
      <c r="I158" s="40">
        <v>7.41</v>
      </c>
      <c r="J158" s="40">
        <v>141</v>
      </c>
      <c r="K158" s="41" t="s">
        <v>40</v>
      </c>
      <c r="L158" s="40"/>
    </row>
    <row r="159" spans="1:12" ht="14.4" x14ac:dyDescent="0.3">
      <c r="A159" s="23"/>
      <c r="B159" s="15"/>
      <c r="C159" s="11"/>
      <c r="D159" s="6" t="s">
        <v>21</v>
      </c>
      <c r="E159" s="42" t="s">
        <v>65</v>
      </c>
      <c r="F159" s="43">
        <v>180</v>
      </c>
      <c r="G159" s="43">
        <v>5.55</v>
      </c>
      <c r="H159" s="43">
        <v>6.01</v>
      </c>
      <c r="I159" s="43">
        <v>25.01</v>
      </c>
      <c r="J159" s="43">
        <v>176</v>
      </c>
      <c r="K159" s="44">
        <v>510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7.0000000000000007E-2</v>
      </c>
      <c r="H160" s="43">
        <v>0.02</v>
      </c>
      <c r="I160" s="43">
        <v>24.44</v>
      </c>
      <c r="J160" s="43">
        <v>100</v>
      </c>
      <c r="K160" s="44" t="s">
        <v>40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 t="s">
        <v>40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18.950000000000003</v>
      </c>
      <c r="H165" s="19">
        <f t="shared" si="76"/>
        <v>13.79</v>
      </c>
      <c r="I165" s="19">
        <f t="shared" si="76"/>
        <v>72.430000000000007</v>
      </c>
      <c r="J165" s="19">
        <f t="shared" si="76"/>
        <v>488</v>
      </c>
      <c r="K165" s="25"/>
      <c r="L165" s="19">
        <f t="shared" ref="L165" si="77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89</v>
      </c>
      <c r="F167" s="43">
        <v>200</v>
      </c>
      <c r="G167" s="43">
        <v>1.74</v>
      </c>
      <c r="H167" s="43">
        <v>3.94</v>
      </c>
      <c r="I167" s="43">
        <v>16.2</v>
      </c>
      <c r="J167" s="43">
        <v>76</v>
      </c>
      <c r="K167" s="44">
        <v>124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77</v>
      </c>
      <c r="F168" s="43">
        <v>90</v>
      </c>
      <c r="G168" s="43">
        <v>11.05</v>
      </c>
      <c r="H168" s="43">
        <v>7.49</v>
      </c>
      <c r="I168" s="43">
        <v>7.41</v>
      </c>
      <c r="J168" s="43">
        <v>141</v>
      </c>
      <c r="K168" s="44" t="s">
        <v>40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65</v>
      </c>
      <c r="F169" s="43">
        <v>200</v>
      </c>
      <c r="G169" s="43">
        <v>6.16</v>
      </c>
      <c r="H169" s="43">
        <v>8.68</v>
      </c>
      <c r="I169" s="43">
        <v>27.78</v>
      </c>
      <c r="J169" s="43">
        <v>196</v>
      </c>
      <c r="K169" s="44">
        <v>510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68</v>
      </c>
      <c r="F170" s="43">
        <v>200</v>
      </c>
      <c r="G170" s="43">
        <v>7.0000000000000007E-2</v>
      </c>
      <c r="H170" s="43">
        <v>0.02</v>
      </c>
      <c r="I170" s="43">
        <v>24.44</v>
      </c>
      <c r="J170" s="43">
        <v>100</v>
      </c>
      <c r="K170" s="44" t="s">
        <v>40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46</v>
      </c>
      <c r="F171" s="43">
        <v>50</v>
      </c>
      <c r="G171" s="43">
        <v>3.8</v>
      </c>
      <c r="H171" s="43">
        <v>0.45</v>
      </c>
      <c r="I171" s="43">
        <v>25.95</v>
      </c>
      <c r="J171" s="43">
        <v>118</v>
      </c>
      <c r="K171" s="44" t="s">
        <v>40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2.25</v>
      </c>
      <c r="H172" s="43">
        <v>0.75</v>
      </c>
      <c r="I172" s="43">
        <v>14.7</v>
      </c>
      <c r="J172" s="43">
        <v>75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78">SUM(G166:G174)</f>
        <v>25.070000000000004</v>
      </c>
      <c r="H175" s="19">
        <f t="shared" si="78"/>
        <v>21.33</v>
      </c>
      <c r="I175" s="19">
        <f t="shared" si="78"/>
        <v>116.48</v>
      </c>
      <c r="J175" s="19">
        <f t="shared" si="78"/>
        <v>706</v>
      </c>
      <c r="K175" s="25"/>
      <c r="L175" s="19">
        <f t="shared" ref="L175" si="79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1270</v>
      </c>
      <c r="G176" s="32">
        <f t="shared" ref="G176" si="80">G165+G175</f>
        <v>44.02000000000001</v>
      </c>
      <c r="H176" s="32">
        <f t="shared" ref="H176" si="81">H165+H175</f>
        <v>35.119999999999997</v>
      </c>
      <c r="I176" s="32">
        <f t="shared" ref="I176" si="82">I165+I175</f>
        <v>188.91000000000003</v>
      </c>
      <c r="J176" s="32">
        <f t="shared" ref="J176:L176" si="83">J165+J175</f>
        <v>1194</v>
      </c>
      <c r="K176" s="32"/>
      <c r="L176" s="32">
        <f t="shared" si="83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270</v>
      </c>
      <c r="G177" s="40">
        <v>16.41</v>
      </c>
      <c r="H177" s="40">
        <v>11.48</v>
      </c>
      <c r="I177" s="40">
        <v>61.48</v>
      </c>
      <c r="J177" s="40">
        <v>418</v>
      </c>
      <c r="K177" s="41">
        <v>265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79</v>
      </c>
      <c r="F179" s="43">
        <v>200</v>
      </c>
      <c r="G179" s="43">
        <v>0.26</v>
      </c>
      <c r="H179" s="43">
        <v>0.03</v>
      </c>
      <c r="I179" s="43">
        <v>15.25</v>
      </c>
      <c r="J179" s="43">
        <v>64</v>
      </c>
      <c r="K179" s="44">
        <v>686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44" t="s">
        <v>40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4">SUM(G177:G183)</f>
        <v>18.950000000000003</v>
      </c>
      <c r="H184" s="19">
        <f t="shared" si="84"/>
        <v>11.78</v>
      </c>
      <c r="I184" s="19">
        <f t="shared" si="84"/>
        <v>92.299999999999983</v>
      </c>
      <c r="J184" s="19">
        <f t="shared" si="84"/>
        <v>553</v>
      </c>
      <c r="K184" s="25"/>
      <c r="L184" s="19">
        <f t="shared" ref="L184" si="85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82</v>
      </c>
      <c r="F186" s="43">
        <v>200</v>
      </c>
      <c r="G186" s="43">
        <v>4.76</v>
      </c>
      <c r="H186" s="43">
        <v>3.35</v>
      </c>
      <c r="I186" s="43">
        <v>15.65</v>
      </c>
      <c r="J186" s="43">
        <v>112</v>
      </c>
      <c r="K186" s="44">
        <v>139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78</v>
      </c>
      <c r="F187" s="43">
        <v>250</v>
      </c>
      <c r="G187" s="43">
        <v>15.19</v>
      </c>
      <c r="H187" s="43">
        <v>11.48</v>
      </c>
      <c r="I187" s="43">
        <v>59.93</v>
      </c>
      <c r="J187" s="43">
        <v>418</v>
      </c>
      <c r="K187" s="44">
        <v>265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0.26</v>
      </c>
      <c r="H189" s="43">
        <v>0.03</v>
      </c>
      <c r="I189" s="43">
        <v>15.25</v>
      </c>
      <c r="J189" s="43">
        <v>64</v>
      </c>
      <c r="K189" s="44">
        <v>686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80</v>
      </c>
      <c r="F190" s="43">
        <v>50</v>
      </c>
      <c r="G190" s="43">
        <v>3.8</v>
      </c>
      <c r="H190" s="43">
        <v>0.45</v>
      </c>
      <c r="I190" s="43">
        <v>25.95</v>
      </c>
      <c r="J190" s="43">
        <v>118</v>
      </c>
      <c r="K190" s="44" t="s">
        <v>40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2.25</v>
      </c>
      <c r="H191" s="43">
        <v>0.75</v>
      </c>
      <c r="I191" s="43">
        <v>14.7</v>
      </c>
      <c r="J191" s="43">
        <v>75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6">SUM(G185:G193)</f>
        <v>26.26</v>
      </c>
      <c r="H194" s="19">
        <f t="shared" si="86"/>
        <v>16.059999999999999</v>
      </c>
      <c r="I194" s="19">
        <f t="shared" si="86"/>
        <v>131.47999999999999</v>
      </c>
      <c r="J194" s="19">
        <f t="shared" si="86"/>
        <v>787</v>
      </c>
      <c r="K194" s="25"/>
      <c r="L194" s="19">
        <f t="shared" ref="L194" si="87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1230</v>
      </c>
      <c r="G195" s="32">
        <f t="shared" ref="G195" si="88">G184+G194</f>
        <v>45.210000000000008</v>
      </c>
      <c r="H195" s="32">
        <f t="shared" ref="H195" si="89">H184+H194</f>
        <v>27.839999999999996</v>
      </c>
      <c r="I195" s="32">
        <f t="shared" ref="I195" si="90">I184+I194</f>
        <v>223.77999999999997</v>
      </c>
      <c r="J195" s="32">
        <f t="shared" ref="J195:L195" si="91">J184+J194</f>
        <v>1340</v>
      </c>
      <c r="K195" s="32"/>
      <c r="L195" s="32">
        <f t="shared" si="91"/>
        <v>0</v>
      </c>
    </row>
    <row r="196" spans="1:12" x14ac:dyDescent="0.25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1230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43.797000000000004</v>
      </c>
      <c r="H196" s="34">
        <f t="shared" si="92"/>
        <v>39.798999999999992</v>
      </c>
      <c r="I196" s="34">
        <f t="shared" si="92"/>
        <v>199.244</v>
      </c>
      <c r="J196" s="34">
        <f t="shared" si="92"/>
        <v>1485.4</v>
      </c>
      <c r="K196" s="34"/>
      <c r="L196" s="34" t="e">
        <f t="shared" ref="L196" si="93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6.441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45365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2</v>
      </c>
      <c r="B3" s="21">
        <v>4</v>
      </c>
      <c r="C3" s="22" t="s">
        <v>20</v>
      </c>
      <c r="D3" s="5" t="s">
        <v>21</v>
      </c>
      <c r="E3" s="39" t="s">
        <v>77</v>
      </c>
      <c r="F3" s="40">
        <v>90</v>
      </c>
      <c r="G3" s="40">
        <v>11.05</v>
      </c>
      <c r="H3" s="40">
        <v>7.49</v>
      </c>
      <c r="I3" s="40">
        <v>7.41</v>
      </c>
      <c r="J3" s="40">
        <v>141</v>
      </c>
      <c r="K3" s="41" t="s">
        <v>40</v>
      </c>
      <c r="L3" s="40"/>
    </row>
    <row r="4" spans="1:12" ht="14.4" x14ac:dyDescent="0.3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4.4" x14ac:dyDescent="0.3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13.79</v>
      </c>
      <c r="I10" s="19">
        <f t="shared" si="0"/>
        <v>72.430000000000007</v>
      </c>
      <c r="J10" s="19">
        <f t="shared" si="0"/>
        <v>488</v>
      </c>
      <c r="K10" s="25"/>
      <c r="L10" s="19">
        <v>74.8</v>
      </c>
    </row>
    <row r="11" spans="1:12" ht="14.4" x14ac:dyDescent="0.3">
      <c r="A11" s="26">
        <f>A3</f>
        <v>2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89</v>
      </c>
      <c r="F12" s="43">
        <v>200</v>
      </c>
      <c r="G12" s="43">
        <v>1.74</v>
      </c>
      <c r="H12" s="43">
        <v>3.94</v>
      </c>
      <c r="I12" s="43">
        <v>16.2</v>
      </c>
      <c r="J12" s="43">
        <v>76</v>
      </c>
      <c r="K12" s="44">
        <v>124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77</v>
      </c>
      <c r="F13" s="43">
        <v>90</v>
      </c>
      <c r="G13" s="43">
        <v>11.05</v>
      </c>
      <c r="H13" s="43">
        <v>7.49</v>
      </c>
      <c r="I13" s="43">
        <v>7.41</v>
      </c>
      <c r="J13" s="43">
        <v>141</v>
      </c>
      <c r="K13" s="44" t="s">
        <v>40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65</v>
      </c>
      <c r="F14" s="43">
        <v>200</v>
      </c>
      <c r="G14" s="43">
        <v>6.16</v>
      </c>
      <c r="H14" s="43">
        <v>8.68</v>
      </c>
      <c r="I14" s="43">
        <v>27.78</v>
      </c>
      <c r="J14" s="43">
        <v>196</v>
      </c>
      <c r="K14" s="44">
        <v>510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770</v>
      </c>
      <c r="G20" s="19">
        <f t="shared" ref="G20:J20" si="1">SUM(G11:G19)</f>
        <v>25.070000000000004</v>
      </c>
      <c r="H20" s="19">
        <f t="shared" si="1"/>
        <v>21.33</v>
      </c>
      <c r="I20" s="19">
        <f t="shared" si="1"/>
        <v>116.48</v>
      </c>
      <c r="J20" s="19">
        <f t="shared" si="1"/>
        <v>706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09375" defaultRowHeight="13.2" x14ac:dyDescent="0.25"/>
  <cols>
    <col min="1" max="1" width="6.777343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55"/>
      <c r="K1" s="51" t="s">
        <v>93</v>
      </c>
      <c r="L1" s="57">
        <v>45387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2</v>
      </c>
      <c r="B3" s="21">
        <v>5</v>
      </c>
      <c r="C3" s="22" t="s">
        <v>20</v>
      </c>
      <c r="D3" s="5" t="s">
        <v>21</v>
      </c>
      <c r="E3" s="39" t="s">
        <v>78</v>
      </c>
      <c r="F3" s="40">
        <v>270</v>
      </c>
      <c r="G3" s="40">
        <v>16.41</v>
      </c>
      <c r="H3" s="40">
        <v>11.48</v>
      </c>
      <c r="I3" s="40">
        <v>61.48</v>
      </c>
      <c r="J3" s="40">
        <v>418</v>
      </c>
      <c r="K3" s="41">
        <v>265</v>
      </c>
      <c r="L3" s="40"/>
    </row>
    <row r="4" spans="1:12" ht="14.4" x14ac:dyDescent="0.3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4.4" x14ac:dyDescent="0.3">
      <c r="A5" s="23"/>
      <c r="B5" s="15"/>
      <c r="C5" s="11"/>
      <c r="D5" s="7" t="s">
        <v>22</v>
      </c>
      <c r="E5" s="42" t="s">
        <v>79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.75" customHeight="1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11.78</v>
      </c>
      <c r="I10" s="19">
        <f t="shared" si="0"/>
        <v>92.299999999999983</v>
      </c>
      <c r="J10" s="19">
        <f t="shared" si="0"/>
        <v>553</v>
      </c>
      <c r="K10" s="25"/>
      <c r="L10" s="19">
        <v>74.8</v>
      </c>
    </row>
    <row r="11" spans="1:12" ht="14.4" x14ac:dyDescent="0.3">
      <c r="A11" s="26">
        <f>A3</f>
        <v>2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78</v>
      </c>
      <c r="F13" s="43">
        <v>250</v>
      </c>
      <c r="G13" s="43">
        <v>15.19</v>
      </c>
      <c r="H13" s="43">
        <v>11.48</v>
      </c>
      <c r="I13" s="43">
        <v>59.93</v>
      </c>
      <c r="J13" s="43">
        <v>418</v>
      </c>
      <c r="K13" s="44">
        <v>265</v>
      </c>
      <c r="L13" s="43"/>
    </row>
    <row r="14" spans="1:12" ht="14.4" x14ac:dyDescent="0.3">
      <c r="A14" s="23"/>
      <c r="B14" s="15"/>
      <c r="C14" s="11"/>
      <c r="D14" s="7" t="s">
        <v>29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80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26.26</v>
      </c>
      <c r="H20" s="19">
        <f t="shared" si="1"/>
        <v>16.059999999999999</v>
      </c>
      <c r="I20" s="19">
        <f t="shared" si="1"/>
        <v>131.47999999999999</v>
      </c>
      <c r="J20" s="19">
        <f t="shared" si="1"/>
        <v>787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09375" defaultRowHeight="13.2" x14ac:dyDescent="0.25"/>
  <cols>
    <col min="1" max="1" width="6.1093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54"/>
      <c r="K1" s="51" t="s">
        <v>93</v>
      </c>
      <c r="L1" s="57">
        <v>45355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26.4" x14ac:dyDescent="0.3">
      <c r="A3" s="20">
        <v>1</v>
      </c>
      <c r="B3" s="21">
        <v>1</v>
      </c>
      <c r="C3" s="22" t="s">
        <v>20</v>
      </c>
      <c r="D3" s="5" t="s">
        <v>21</v>
      </c>
      <c r="E3" s="39" t="s">
        <v>39</v>
      </c>
      <c r="F3" s="40">
        <v>230</v>
      </c>
      <c r="G3" s="40">
        <v>9.59</v>
      </c>
      <c r="H3" s="40">
        <v>9.33</v>
      </c>
      <c r="I3" s="40">
        <v>43.93</v>
      </c>
      <c r="J3" s="40">
        <v>289</v>
      </c>
      <c r="K3" s="41">
        <v>174</v>
      </c>
      <c r="L3" s="40"/>
    </row>
    <row r="4" spans="1:12" ht="14.4" x14ac:dyDescent="0.3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4.4" x14ac:dyDescent="0.3">
      <c r="A5" s="23"/>
      <c r="B5" s="15"/>
      <c r="C5" s="11"/>
      <c r="D5" s="7" t="s">
        <v>22</v>
      </c>
      <c r="E5" s="42" t="s">
        <v>42</v>
      </c>
      <c r="F5" s="43">
        <v>200</v>
      </c>
      <c r="G5" s="43">
        <v>1.66</v>
      </c>
      <c r="H5" s="43">
        <v>1.27</v>
      </c>
      <c r="I5" s="43">
        <v>17.440000000000001</v>
      </c>
      <c r="J5" s="43">
        <v>89</v>
      </c>
      <c r="K5" s="44">
        <v>378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41</v>
      </c>
      <c r="F6" s="43">
        <v>70</v>
      </c>
      <c r="G6" s="43">
        <v>8.5</v>
      </c>
      <c r="H6" s="43">
        <v>12</v>
      </c>
      <c r="I6" s="43">
        <v>18.649999999999999</v>
      </c>
      <c r="J6" s="43">
        <v>193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19.75</v>
      </c>
      <c r="H10" s="19">
        <f>SUM(H3:H9)</f>
        <v>22.6</v>
      </c>
      <c r="I10" s="19">
        <f>SUM(I3:I9)</f>
        <v>80.02000000000001</v>
      </c>
      <c r="J10" s="19">
        <f>SUM(J3:J9)</f>
        <v>571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1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43</v>
      </c>
      <c r="F13" s="43">
        <v>90</v>
      </c>
      <c r="G13" s="43">
        <v>11.89</v>
      </c>
      <c r="H13" s="43">
        <v>16.52</v>
      </c>
      <c r="I13" s="43">
        <v>2.35</v>
      </c>
      <c r="J13" s="43">
        <v>210</v>
      </c>
      <c r="K13" s="44">
        <v>256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44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27.59</v>
      </c>
      <c r="H20" s="19">
        <f t="shared" si="0"/>
        <v>26.110000000000003</v>
      </c>
      <c r="I20" s="19">
        <f t="shared" si="0"/>
        <v>94.73</v>
      </c>
      <c r="J20" s="19">
        <f t="shared" si="0"/>
        <v>726</v>
      </c>
      <c r="K20" s="25"/>
      <c r="L20" s="19">
        <v>92.8</v>
      </c>
    </row>
    <row r="21" spans="1:12" ht="15" customHeight="1" x14ac:dyDescent="0.25"/>
    <row r="40" ht="15.75" customHeight="1" x14ac:dyDescent="0.25"/>
    <row r="59" ht="15.75" customHeight="1" x14ac:dyDescent="0.25"/>
    <row r="78" ht="15.75" customHeight="1" x14ac:dyDescent="0.25"/>
  </sheetData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09375" defaultRowHeight="13.2" x14ac:dyDescent="0.25"/>
  <cols>
    <col min="1" max="1" width="5.777343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45356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14">
        <v>1</v>
      </c>
      <c r="B3" s="15">
        <v>2</v>
      </c>
      <c r="C3" s="22" t="s">
        <v>20</v>
      </c>
      <c r="D3" s="5" t="s">
        <v>21</v>
      </c>
      <c r="E3" s="39" t="s">
        <v>48</v>
      </c>
      <c r="F3" s="40">
        <v>90</v>
      </c>
      <c r="G3" s="40">
        <v>12.56</v>
      </c>
      <c r="H3" s="40">
        <v>6.03</v>
      </c>
      <c r="I3" s="40">
        <v>7.42</v>
      </c>
      <c r="J3" s="40">
        <v>159</v>
      </c>
      <c r="K3" s="41" t="s">
        <v>40</v>
      </c>
      <c r="L3" s="40"/>
    </row>
    <row r="4" spans="1:12" ht="14.4" x14ac:dyDescent="0.3">
      <c r="A4" s="14"/>
      <c r="B4" s="15"/>
      <c r="C4" s="11"/>
      <c r="D4" s="6" t="s">
        <v>21</v>
      </c>
      <c r="E4" s="42" t="s">
        <v>49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4.4" x14ac:dyDescent="0.3">
      <c r="A5" s="14"/>
      <c r="B5" s="15"/>
      <c r="C5" s="11"/>
      <c r="D5" s="7" t="s">
        <v>22</v>
      </c>
      <c r="E5" s="42" t="s">
        <v>50</v>
      </c>
      <c r="F5" s="43">
        <v>200</v>
      </c>
      <c r="G5" s="43">
        <v>0.2</v>
      </c>
      <c r="H5" s="43">
        <v>0.2</v>
      </c>
      <c r="I5" s="43">
        <v>22.8</v>
      </c>
      <c r="J5" s="43">
        <v>94</v>
      </c>
      <c r="K5" s="44" t="s">
        <v>40</v>
      </c>
      <c r="L5" s="43"/>
    </row>
    <row r="6" spans="1:12" ht="14.4" x14ac:dyDescent="0.3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15.58</v>
      </c>
      <c r="J6" s="43">
        <v>71</v>
      </c>
      <c r="K6" s="44" t="s">
        <v>40</v>
      </c>
      <c r="L6" s="43"/>
    </row>
    <row r="7" spans="1:12" ht="14.4" x14ac:dyDescent="0.3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22.02</v>
      </c>
      <c r="H10" s="19">
        <f t="shared" si="0"/>
        <v>11.889999999999999</v>
      </c>
      <c r="I10" s="19">
        <f t="shared" si="0"/>
        <v>90.3</v>
      </c>
      <c r="J10" s="19">
        <f t="shared" si="0"/>
        <v>579</v>
      </c>
      <c r="K10" s="25"/>
      <c r="L10" s="19">
        <v>74.8</v>
      </c>
    </row>
    <row r="11" spans="1:12" ht="14.4" x14ac:dyDescent="0.3">
      <c r="A11" s="13">
        <f>A3</f>
        <v>1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14"/>
      <c r="B12" s="15"/>
      <c r="C12" s="11"/>
      <c r="D12" s="7" t="s">
        <v>27</v>
      </c>
      <c r="E12" s="42" t="s">
        <v>83</v>
      </c>
      <c r="F12" s="43">
        <v>200</v>
      </c>
      <c r="G12" s="43">
        <v>1.91</v>
      </c>
      <c r="H12" s="43">
        <v>3.71</v>
      </c>
      <c r="I12" s="43">
        <v>14.11</v>
      </c>
      <c r="J12" s="43">
        <v>104</v>
      </c>
      <c r="K12" s="44">
        <v>132</v>
      </c>
      <c r="L12" s="43"/>
    </row>
    <row r="13" spans="1:12" ht="14.4" x14ac:dyDescent="0.3">
      <c r="A13" s="14"/>
      <c r="B13" s="15"/>
      <c r="C13" s="11"/>
      <c r="D13" s="7" t="s">
        <v>28</v>
      </c>
      <c r="E13" s="42" t="s">
        <v>48</v>
      </c>
      <c r="F13" s="43">
        <v>90</v>
      </c>
      <c r="G13" s="43">
        <v>12.56</v>
      </c>
      <c r="H13" s="43">
        <v>6.03</v>
      </c>
      <c r="I13" s="43">
        <v>7.42</v>
      </c>
      <c r="J13" s="43">
        <v>159</v>
      </c>
      <c r="K13" s="44" t="s">
        <v>40</v>
      </c>
      <c r="L13" s="43"/>
    </row>
    <row r="14" spans="1:12" ht="14.4" x14ac:dyDescent="0.3">
      <c r="A14" s="14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2122</v>
      </c>
      <c r="K14" s="44">
        <v>516</v>
      </c>
      <c r="L14" s="43"/>
    </row>
    <row r="15" spans="1:12" ht="14.4" x14ac:dyDescent="0.3">
      <c r="A15" s="14"/>
      <c r="B15" s="15"/>
      <c r="C15" s="11"/>
      <c r="D15" s="7" t="s">
        <v>30</v>
      </c>
      <c r="E15" s="42" t="s">
        <v>52</v>
      </c>
      <c r="F15" s="43">
        <v>200</v>
      </c>
      <c r="G15" s="43">
        <v>0.2</v>
      </c>
      <c r="H15" s="43">
        <v>0.2</v>
      </c>
      <c r="I15" s="43">
        <v>22.8</v>
      </c>
      <c r="J15" s="43">
        <v>94</v>
      </c>
      <c r="K15" s="44" t="s">
        <v>40</v>
      </c>
      <c r="L15" s="43"/>
    </row>
    <row r="16" spans="1:12" ht="14.4" x14ac:dyDescent="0.3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16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26.54</v>
      </c>
      <c r="H20" s="19">
        <f t="shared" si="1"/>
        <v>15.629999999999999</v>
      </c>
      <c r="I20" s="19">
        <f t="shared" si="1"/>
        <v>122.06</v>
      </c>
      <c r="J20" s="19">
        <f t="shared" si="1"/>
        <v>2672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6.332031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45357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1</v>
      </c>
      <c r="B3" s="21">
        <v>3</v>
      </c>
      <c r="C3" s="22" t="s">
        <v>20</v>
      </c>
      <c r="D3" s="5" t="s">
        <v>21</v>
      </c>
      <c r="E3" s="39" t="s">
        <v>53</v>
      </c>
      <c r="F3" s="40">
        <v>110</v>
      </c>
      <c r="G3" s="40">
        <v>8.49</v>
      </c>
      <c r="H3" s="40">
        <v>12.75</v>
      </c>
      <c r="I3" s="40">
        <v>11.04</v>
      </c>
      <c r="J3" s="40">
        <v>173</v>
      </c>
      <c r="K3" s="41">
        <v>462</v>
      </c>
      <c r="L3" s="40"/>
    </row>
    <row r="4" spans="1:12" ht="14.4" x14ac:dyDescent="0.3">
      <c r="A4" s="23"/>
      <c r="B4" s="15"/>
      <c r="C4" s="11"/>
      <c r="D4" s="6" t="s">
        <v>21</v>
      </c>
      <c r="E4" s="42" t="s">
        <v>54</v>
      </c>
      <c r="F4" s="43">
        <v>160</v>
      </c>
      <c r="G4" s="43">
        <v>4.6399999999999997</v>
      </c>
      <c r="H4" s="43">
        <v>11.68</v>
      </c>
      <c r="I4" s="43">
        <v>22.72</v>
      </c>
      <c r="J4" s="43">
        <v>197</v>
      </c>
      <c r="K4" s="44" t="s">
        <v>40</v>
      </c>
      <c r="L4" s="43"/>
    </row>
    <row r="5" spans="1:12" ht="14.4" x14ac:dyDescent="0.3">
      <c r="A5" s="23"/>
      <c r="B5" s="15"/>
      <c r="C5" s="11"/>
      <c r="D5" s="7" t="s">
        <v>22</v>
      </c>
      <c r="E5" s="42" t="s">
        <v>55</v>
      </c>
      <c r="F5" s="43">
        <v>200</v>
      </c>
      <c r="G5" s="43">
        <v>0.6</v>
      </c>
      <c r="H5" s="43">
        <v>0.06</v>
      </c>
      <c r="I5" s="43">
        <v>29.79</v>
      </c>
      <c r="J5" s="43">
        <v>124</v>
      </c>
      <c r="K5" s="44" t="s">
        <v>40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16.009999999999998</v>
      </c>
      <c r="H10" s="19">
        <f t="shared" si="0"/>
        <v>24.759999999999998</v>
      </c>
      <c r="I10" s="19">
        <f t="shared" si="0"/>
        <v>79.12</v>
      </c>
      <c r="J10" s="19">
        <f t="shared" si="0"/>
        <v>565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56</v>
      </c>
      <c r="F13" s="43">
        <v>120</v>
      </c>
      <c r="G13" s="43">
        <v>9.26</v>
      </c>
      <c r="H13" s="43">
        <v>13.91</v>
      </c>
      <c r="I13" s="43">
        <v>12.04</v>
      </c>
      <c r="J13" s="43">
        <v>189</v>
      </c>
      <c r="K13" s="44">
        <v>462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58</v>
      </c>
      <c r="F15" s="43">
        <v>200</v>
      </c>
      <c r="G15" s="43">
        <v>0.6</v>
      </c>
      <c r="H15" s="43">
        <v>0.06</v>
      </c>
      <c r="I15" s="43">
        <v>29.79</v>
      </c>
      <c r="J15" s="43">
        <v>124</v>
      </c>
      <c r="K15" s="44" t="s">
        <v>40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750</v>
      </c>
      <c r="G20" s="19">
        <f t="shared" ref="G20:J20" si="1">SUM(G11:G19)</f>
        <v>22.61</v>
      </c>
      <c r="H20" s="19">
        <f t="shared" si="1"/>
        <v>30.029999999999998</v>
      </c>
      <c r="I20" s="19">
        <f t="shared" si="1"/>
        <v>117.98</v>
      </c>
      <c r="J20" s="19">
        <f t="shared" si="1"/>
        <v>810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09375" defaultRowHeight="13.2" x14ac:dyDescent="0.25"/>
  <cols>
    <col min="1" max="1" width="6.332031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45358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1</v>
      </c>
      <c r="B3" s="21">
        <v>4</v>
      </c>
      <c r="C3" s="22" t="s">
        <v>20</v>
      </c>
      <c r="D3" s="5" t="s">
        <v>21</v>
      </c>
      <c r="E3" s="39" t="s">
        <v>59</v>
      </c>
      <c r="F3" s="40">
        <v>200</v>
      </c>
      <c r="G3" s="40">
        <v>28.13</v>
      </c>
      <c r="H3" s="40">
        <v>10.55</v>
      </c>
      <c r="I3" s="40">
        <v>30.74</v>
      </c>
      <c r="J3" s="40">
        <v>365</v>
      </c>
      <c r="K3" s="41">
        <v>31</v>
      </c>
      <c r="L3" s="40"/>
    </row>
    <row r="4" spans="1:12" ht="14.4" x14ac:dyDescent="0.3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4.4" x14ac:dyDescent="0.3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61</v>
      </c>
      <c r="F6" s="43">
        <v>100</v>
      </c>
      <c r="G6" s="43">
        <v>3.41</v>
      </c>
      <c r="H6" s="43">
        <v>1.33</v>
      </c>
      <c r="I6" s="43">
        <v>24.5</v>
      </c>
      <c r="J6" s="43">
        <v>123</v>
      </c>
      <c r="K6" s="44">
        <v>428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31.74</v>
      </c>
      <c r="H10" s="19">
        <f t="shared" si="0"/>
        <v>11.9</v>
      </c>
      <c r="I10" s="19">
        <f t="shared" si="0"/>
        <v>70.239999999999995</v>
      </c>
      <c r="J10" s="19">
        <f t="shared" si="0"/>
        <v>549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85</v>
      </c>
      <c r="F12" s="43">
        <v>200</v>
      </c>
      <c r="G12" s="43">
        <v>1.66</v>
      </c>
      <c r="H12" s="43">
        <v>4.91</v>
      </c>
      <c r="I12" s="43">
        <v>10.56</v>
      </c>
      <c r="J12" s="43">
        <v>92</v>
      </c>
      <c r="K12" s="44">
        <v>110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86</v>
      </c>
      <c r="F13" s="43">
        <v>90</v>
      </c>
      <c r="G13" s="43">
        <v>11.7</v>
      </c>
      <c r="H13" s="43">
        <v>7.92</v>
      </c>
      <c r="I13" s="43">
        <v>16.72</v>
      </c>
      <c r="J13" s="43">
        <v>171</v>
      </c>
      <c r="K13" s="44">
        <v>388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62</v>
      </c>
      <c r="F14" s="43">
        <v>150</v>
      </c>
      <c r="G14" s="43">
        <v>3.72</v>
      </c>
      <c r="H14" s="43">
        <v>4.33</v>
      </c>
      <c r="I14" s="43">
        <v>38.92</v>
      </c>
      <c r="J14" s="43">
        <v>209</v>
      </c>
      <c r="K14" s="44">
        <v>512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63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23.2</v>
      </c>
      <c r="H20" s="19">
        <f t="shared" si="1"/>
        <v>18.38</v>
      </c>
      <c r="I20" s="19">
        <f t="shared" si="1"/>
        <v>131.29</v>
      </c>
      <c r="J20" s="19">
        <f t="shared" si="1"/>
        <v>765</v>
      </c>
      <c r="K20" s="25"/>
      <c r="L20" s="19">
        <v>92.8</v>
      </c>
    </row>
    <row r="39" ht="15.75" customHeight="1" x14ac:dyDescent="0.25"/>
    <row r="58" ht="15" customHeight="1" x14ac:dyDescent="0.25"/>
    <row r="77" ht="15" customHeight="1" x14ac:dyDescent="0.25"/>
    <row r="81" ht="15.75" customHeight="1" x14ac:dyDescent="0.25"/>
    <row r="96" ht="15" customHeight="1" x14ac:dyDescent="0.25"/>
    <row r="115" ht="15" customHeight="1" x14ac:dyDescent="0.25"/>
    <row r="123" ht="15.75" customHeight="1" x14ac:dyDescent="0.25"/>
    <row r="134" ht="15" customHeight="1" x14ac:dyDescent="0.25"/>
    <row r="135" ht="13.8" customHeight="1" x14ac:dyDescent="0.25"/>
  </sheetData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7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5.55468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45359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4.4" x14ac:dyDescent="0.3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4.4" x14ac:dyDescent="0.3">
      <c r="A5" s="23"/>
      <c r="B5" s="15"/>
      <c r="C5" s="11"/>
      <c r="D5" s="7" t="s">
        <v>22</v>
      </c>
      <c r="E5" s="42" t="s">
        <v>45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16.099999999999998</v>
      </c>
      <c r="H10" s="19">
        <f t="shared" si="0"/>
        <v>26.110000000000003</v>
      </c>
      <c r="I10" s="19">
        <f t="shared" si="0"/>
        <v>64.56</v>
      </c>
      <c r="J10" s="19">
        <f t="shared" si="0"/>
        <v>545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87</v>
      </c>
      <c r="F12" s="43">
        <v>200</v>
      </c>
      <c r="G12" s="43">
        <v>1.66</v>
      </c>
      <c r="H12" s="43">
        <v>3.63</v>
      </c>
      <c r="I12" s="43">
        <v>9.16</v>
      </c>
      <c r="J12" s="43">
        <v>88</v>
      </c>
      <c r="K12" s="44">
        <v>132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64</v>
      </c>
      <c r="F13" s="43">
        <v>90</v>
      </c>
      <c r="G13" s="43">
        <v>8.01</v>
      </c>
      <c r="H13" s="43">
        <v>19.8</v>
      </c>
      <c r="I13" s="43">
        <v>8.73</v>
      </c>
      <c r="J13" s="43">
        <v>234</v>
      </c>
      <c r="K13" s="44" t="s">
        <v>40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65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66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20.61</v>
      </c>
      <c r="H20" s="19">
        <f t="shared" si="1"/>
        <v>29.669999999999998</v>
      </c>
      <c r="I20" s="19">
        <f t="shared" si="1"/>
        <v>94.62</v>
      </c>
      <c r="J20" s="19">
        <f t="shared" si="1"/>
        <v>726</v>
      </c>
      <c r="K20" s="25"/>
      <c r="L20" s="19">
        <v>92.8</v>
      </c>
    </row>
    <row r="21" spans="1:12" ht="15.75" customHeight="1" x14ac:dyDescent="0.25"/>
    <row r="40" ht="15" customHeight="1" x14ac:dyDescent="0.25"/>
    <row r="59" ht="15" customHeight="1" x14ac:dyDescent="0.25"/>
    <row r="63" ht="15.75" customHeight="1" x14ac:dyDescent="0.25"/>
    <row r="78" ht="15" customHeight="1" x14ac:dyDescent="0.25"/>
    <row r="97" ht="15" customHeight="1" x14ac:dyDescent="0.25"/>
    <row r="105" ht="15.75" customHeight="1" x14ac:dyDescent="0.25"/>
    <row r="116" ht="15" customHeight="1" x14ac:dyDescent="0.25"/>
    <row r="117" ht="13.8" customHeight="1" x14ac:dyDescent="0.25"/>
  </sheetData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09375" defaultRowHeight="13.2" x14ac:dyDescent="0.25"/>
  <cols>
    <col min="1" max="1" width="6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45362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4.4" x14ac:dyDescent="0.3">
      <c r="A4" s="23"/>
      <c r="B4" s="15"/>
      <c r="C4" s="11"/>
      <c r="D4" s="6" t="s">
        <v>21</v>
      </c>
      <c r="E4" s="42" t="s">
        <v>51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4.4" x14ac:dyDescent="0.3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17.34</v>
      </c>
      <c r="H10" s="19">
        <f t="shared" si="0"/>
        <v>25.48</v>
      </c>
      <c r="I10" s="19">
        <f t="shared" si="0"/>
        <v>93.240000000000009</v>
      </c>
      <c r="J10" s="19">
        <f t="shared" si="0"/>
        <v>660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69</v>
      </c>
      <c r="F13" s="43">
        <v>90</v>
      </c>
      <c r="G13" s="43">
        <v>12.51</v>
      </c>
      <c r="H13" s="43">
        <v>19.8</v>
      </c>
      <c r="I13" s="43">
        <v>3.6</v>
      </c>
      <c r="J13" s="43">
        <v>130</v>
      </c>
      <c r="K13" s="44">
        <v>132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</v>
      </c>
      <c r="K14" s="44">
        <v>516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29.21</v>
      </c>
      <c r="H20" s="19">
        <f t="shared" si="1"/>
        <v>28.86</v>
      </c>
      <c r="I20" s="19">
        <f t="shared" si="1"/>
        <v>121.42</v>
      </c>
      <c r="J20" s="19">
        <f t="shared" si="1"/>
        <v>747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6.55468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45363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14">
        <v>2</v>
      </c>
      <c r="B3" s="15">
        <v>2</v>
      </c>
      <c r="C3" s="22" t="s">
        <v>20</v>
      </c>
      <c r="D3" s="5" t="s">
        <v>21</v>
      </c>
      <c r="E3" s="39" t="s">
        <v>70</v>
      </c>
      <c r="F3" s="40">
        <v>90</v>
      </c>
      <c r="G3" s="40">
        <v>7.4</v>
      </c>
      <c r="H3" s="40">
        <v>7.81</v>
      </c>
      <c r="I3" s="40">
        <v>11.84</v>
      </c>
      <c r="J3" s="40">
        <v>139</v>
      </c>
      <c r="K3" s="41">
        <v>451</v>
      </c>
      <c r="L3" s="40"/>
    </row>
    <row r="4" spans="1:12" ht="14.4" x14ac:dyDescent="0.3">
      <c r="A4" s="14"/>
      <c r="B4" s="15"/>
      <c r="C4" s="11"/>
      <c r="D4" s="6" t="s">
        <v>21</v>
      </c>
      <c r="E4" s="42" t="s">
        <v>62</v>
      </c>
      <c r="F4" s="43">
        <v>180</v>
      </c>
      <c r="G4" s="43">
        <v>4.46</v>
      </c>
      <c r="H4" s="43">
        <v>5.2</v>
      </c>
      <c r="I4" s="43">
        <v>46.7</v>
      </c>
      <c r="J4" s="43">
        <v>251</v>
      </c>
      <c r="K4" s="44">
        <v>512</v>
      </c>
      <c r="L4" s="43"/>
    </row>
    <row r="5" spans="1:12" ht="14.4" x14ac:dyDescent="0.3">
      <c r="A5" s="14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4.4" x14ac:dyDescent="0.3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14.339999999999998</v>
      </c>
      <c r="H10" s="19">
        <f t="shared" si="0"/>
        <v>13.299999999999999</v>
      </c>
      <c r="I10" s="19">
        <f t="shared" si="0"/>
        <v>89.110000000000014</v>
      </c>
      <c r="J10" s="19">
        <f t="shared" si="0"/>
        <v>522</v>
      </c>
      <c r="K10" s="25"/>
      <c r="L10" s="19">
        <v>74.8</v>
      </c>
    </row>
    <row r="11" spans="1:12" ht="14.4" x14ac:dyDescent="0.3">
      <c r="A11" s="13">
        <f>A3</f>
        <v>2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14"/>
      <c r="B12" s="15"/>
      <c r="C12" s="11"/>
      <c r="D12" s="7" t="s">
        <v>27</v>
      </c>
      <c r="E12" s="42" t="s">
        <v>88</v>
      </c>
      <c r="F12" s="43">
        <v>200</v>
      </c>
      <c r="G12" s="43">
        <v>3.17</v>
      </c>
      <c r="H12" s="43">
        <v>2.97</v>
      </c>
      <c r="I12" s="43">
        <v>13.4</v>
      </c>
      <c r="J12" s="43">
        <v>94</v>
      </c>
      <c r="K12" s="44">
        <v>111</v>
      </c>
      <c r="L12" s="43"/>
    </row>
    <row r="13" spans="1:12" ht="14.4" x14ac:dyDescent="0.3">
      <c r="A13" s="14"/>
      <c r="B13" s="15"/>
      <c r="C13" s="11"/>
      <c r="D13" s="7" t="s">
        <v>28</v>
      </c>
      <c r="E13" s="42" t="s">
        <v>70</v>
      </c>
      <c r="F13" s="43">
        <v>90</v>
      </c>
      <c r="G13" s="43">
        <v>7.4</v>
      </c>
      <c r="H13" s="43">
        <v>7.81</v>
      </c>
      <c r="I13" s="43">
        <v>11.84</v>
      </c>
      <c r="J13" s="43">
        <v>139</v>
      </c>
      <c r="K13" s="44">
        <v>451</v>
      </c>
      <c r="L13" s="43"/>
    </row>
    <row r="14" spans="1:12" ht="14.4" x14ac:dyDescent="0.3">
      <c r="A14" s="14"/>
      <c r="B14" s="15"/>
      <c r="C14" s="11"/>
      <c r="D14" s="7" t="s">
        <v>29</v>
      </c>
      <c r="E14" s="42" t="s">
        <v>62</v>
      </c>
      <c r="F14" s="43">
        <v>160</v>
      </c>
      <c r="G14" s="43">
        <v>3.97</v>
      </c>
      <c r="H14" s="43">
        <v>4.62</v>
      </c>
      <c r="I14" s="43">
        <v>41.51</v>
      </c>
      <c r="J14" s="43">
        <v>223</v>
      </c>
      <c r="K14" s="44">
        <v>512</v>
      </c>
      <c r="L14" s="43"/>
    </row>
    <row r="15" spans="1:12" ht="14.4" x14ac:dyDescent="0.3">
      <c r="A15" s="14"/>
      <c r="B15" s="15"/>
      <c r="C15" s="11"/>
      <c r="D15" s="7" t="s">
        <v>30</v>
      </c>
      <c r="E15" s="42" t="s">
        <v>60</v>
      </c>
      <c r="F15" s="43">
        <v>200</v>
      </c>
      <c r="G15" s="43">
        <v>0.2</v>
      </c>
      <c r="H15" s="43">
        <v>0.02</v>
      </c>
      <c r="I15" s="43">
        <v>15</v>
      </c>
      <c r="J15" s="43">
        <v>61</v>
      </c>
      <c r="K15" s="44">
        <v>685</v>
      </c>
      <c r="L15" s="43"/>
    </row>
    <row r="16" spans="1:12" ht="14.4" x14ac:dyDescent="0.3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16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20.79</v>
      </c>
      <c r="H20" s="19">
        <f t="shared" si="1"/>
        <v>16.619999999999997</v>
      </c>
      <c r="I20" s="19">
        <f t="shared" si="1"/>
        <v>122.4</v>
      </c>
      <c r="J20" s="19">
        <f t="shared" si="1"/>
        <v>710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09375" defaultRowHeight="13.2" x14ac:dyDescent="0.25"/>
  <cols>
    <col min="1" max="1" width="6.777343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45364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2</v>
      </c>
      <c r="B3" s="21">
        <v>3</v>
      </c>
      <c r="C3" s="22" t="s">
        <v>20</v>
      </c>
      <c r="D3" s="5" t="s">
        <v>21</v>
      </c>
      <c r="E3" s="39" t="s">
        <v>71</v>
      </c>
      <c r="F3" s="40">
        <v>160</v>
      </c>
      <c r="G3" s="40">
        <v>8.5299999999999994</v>
      </c>
      <c r="H3" s="40">
        <v>4.04</v>
      </c>
      <c r="I3" s="40">
        <v>43.85</v>
      </c>
      <c r="J3" s="40">
        <v>246</v>
      </c>
      <c r="K3" s="41" t="s">
        <v>72</v>
      </c>
      <c r="L3" s="40"/>
    </row>
    <row r="4" spans="1:12" ht="14.4" x14ac:dyDescent="0.3">
      <c r="A4" s="23"/>
      <c r="B4" s="15"/>
      <c r="C4" s="11"/>
      <c r="D4" s="6" t="s">
        <v>30</v>
      </c>
      <c r="E4" s="42" t="s">
        <v>73</v>
      </c>
      <c r="F4" s="43">
        <v>90</v>
      </c>
      <c r="G4" s="43">
        <v>2.5</v>
      </c>
      <c r="H4" s="43">
        <v>0.3</v>
      </c>
      <c r="I4" s="43">
        <v>17</v>
      </c>
      <c r="J4" s="43">
        <v>80</v>
      </c>
      <c r="K4" s="44"/>
      <c r="L4" s="43"/>
    </row>
    <row r="5" spans="1:12" ht="14.4" x14ac:dyDescent="0.3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.75" customHeight="1" x14ac:dyDescent="0.3">
      <c r="A6" s="23"/>
      <c r="B6" s="15"/>
      <c r="C6" s="11"/>
      <c r="D6" s="7" t="s">
        <v>23</v>
      </c>
      <c r="E6" s="42" t="s">
        <v>74</v>
      </c>
      <c r="F6" s="43">
        <v>50</v>
      </c>
      <c r="G6" s="43">
        <v>3</v>
      </c>
      <c r="H6" s="43">
        <v>2.5</v>
      </c>
      <c r="I6" s="43">
        <v>25.5</v>
      </c>
      <c r="J6" s="43">
        <v>140</v>
      </c>
      <c r="K6" s="44"/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14.229999999999999</v>
      </c>
      <c r="H10" s="19">
        <f>SUM(H3:H9)</f>
        <v>6.8599999999999994</v>
      </c>
      <c r="I10" s="19">
        <f>SUM(I3:I9)</f>
        <v>101.35</v>
      </c>
      <c r="J10" s="19">
        <f>SUM(J3:J9)</f>
        <v>527</v>
      </c>
      <c r="K10" s="25"/>
      <c r="L10" s="19">
        <v>74.8</v>
      </c>
    </row>
    <row r="11" spans="1:12" ht="14.4" x14ac:dyDescent="0.3">
      <c r="A11" s="26">
        <f>A3</f>
        <v>2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75</v>
      </c>
      <c r="F13" s="43">
        <v>90</v>
      </c>
      <c r="G13" s="43">
        <v>9.19</v>
      </c>
      <c r="H13" s="43">
        <v>10.73</v>
      </c>
      <c r="I13" s="43">
        <v>7.7</v>
      </c>
      <c r="J13" s="43">
        <v>136</v>
      </c>
      <c r="K13" s="44" t="s">
        <v>40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76</v>
      </c>
      <c r="F15" s="43">
        <v>200</v>
      </c>
      <c r="G15" s="43">
        <v>0.22</v>
      </c>
      <c r="H15" s="43">
        <v>0.04</v>
      </c>
      <c r="I15" s="43">
        <v>28.59</v>
      </c>
      <c r="J15" s="43">
        <v>117</v>
      </c>
      <c r="K15" s="44">
        <v>699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22.16</v>
      </c>
      <c r="H20" s="19">
        <f t="shared" si="0"/>
        <v>26.83</v>
      </c>
      <c r="I20" s="19">
        <f t="shared" si="0"/>
        <v>112.44000000000001</v>
      </c>
      <c r="J20" s="19">
        <f t="shared" si="0"/>
        <v>750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оригинал</vt:lpstr>
      <vt:lpstr>понед. 1 нед</vt:lpstr>
      <vt:lpstr>вторник 1 нед.</vt:lpstr>
      <vt:lpstr>среда 1 нед</vt:lpstr>
      <vt:lpstr>четверг 1 неделя</vt:lpstr>
      <vt:lpstr>пятница 1 неделя</vt:lpstr>
      <vt:lpstr>понедельн.2 неделя</vt:lpstr>
      <vt:lpstr>вторник 2 неделя</vt:lpstr>
      <vt:lpstr>среда 2 неделя</vt:lpstr>
      <vt:lpstr>четверг 2 неделя</vt:lpstr>
      <vt:lpstr>пятница 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schu128202@outlook.com</cp:lastModifiedBy>
  <cp:lastPrinted>2024-01-10T03:58:48Z</cp:lastPrinted>
  <dcterms:created xsi:type="dcterms:W3CDTF">2022-05-16T14:23:56Z</dcterms:created>
  <dcterms:modified xsi:type="dcterms:W3CDTF">2024-04-02T06:53:34Z</dcterms:modified>
</cp:coreProperties>
</file>